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4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<sst xmlns="http://schemas.openxmlformats.org/spreadsheetml/2006/main" count="22" uniqueCount="22">
  <si>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r>
      <t>TOTAL HEURES 6</t>
    </r>
    <r>
      <rPr>
        <vertAlign val="superscript"/>
        <sz val="10"/>
        <rFont val="Arial"/>
        <family val="2"/>
      </rPr>
      <t>e</t>
    </r>
  </si>
  <si>
    <t>PART ACC 3H = 11,5 % horaire</t>
  </si>
  <si>
    <t>CYCLE 4 HORAIRES HEBDOMADAIRES</t>
  </si>
  <si>
    <t>TOTAL HEURES DU CYCLE</t>
  </si>
  <si>
    <t>PART ACC 1 H / 3,8</t>
  </si>
  <si>
    <t>6EME</t>
  </si>
  <si>
    <t>5EME</t>
  </si>
  <si>
    <t>4EME</t>
  </si>
  <si>
    <t>3EME</t>
  </si>
  <si>
    <t>EPS</t>
  </si>
  <si>
    <t xml:space="preserve">ARTISTIQUES </t>
  </si>
  <si>
    <t>FRANCAIS</t>
  </si>
  <si>
    <t>HG /EMC</t>
  </si>
  <si>
    <t>LV1</t>
  </si>
  <si>
    <t>LV2</t>
  </si>
  <si>
    <t>MATHS</t>
  </si>
  <si>
    <t>SVT</t>
  </si>
  <si>
    <t>TECHNO</t>
  </si>
  <si>
    <t>PHYS CHIMIE</t>
  </si>
  <si>
    <t>Dont 3H accompagnement personalisé</t>
  </si>
  <si>
    <t>Dont EPI et Accompagnement Personnalisé : 4h (1 à 2h AP, 3 à 2h EPI)</t>
  </si>
  <si>
    <t>Horaire global à consacrer par la discipline sur 3 ans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</si>
</sst>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Microsoft YaHei"/>
      <family val="2"/>
    </font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1" fillId="0" borderId="0" xfId="0" applyAlignment="1">
      <alignment/>
    </xf>
    <xf numFmtId="164" fontId="2" fillId="0" borderId="0" xfId="0" applyFont="1" applyAlignment="1">
      <alignment/>
    </xf>
    <xf numFmtId="164" fontId="1" fillId="0" borderId="0" xfId="0" applyAlignment="1">
      <alignment vertical="center"/>
    </xf>
    <xf numFmtId="164" fontId="1" fillId="0" borderId="0" xfId="0" applyFont="1" applyAlignment="1">
      <alignment vertical="center" wrapText="1"/>
    </xf>
    <xf numFmtId="164" fontId="2" fillId="0" borderId="0" xfId="0" applyFont="1" applyAlignment="1">
      <alignment vertical="center" wrapText="1"/>
    </xf>
    <xf numFmtId="164" fontId="1" fillId="0" borderId="0" xfId="0" applyFont="1" applyAlignment="1">
      <alignment horizontal="center" vertical="center" wrapText="1"/>
    </xf>
    <xf numFmtId="164" fontId="2" fillId="0" borderId="0" xfId="0" applyFont="1" applyAlignment="1">
      <alignment wrapText="1"/>
    </xf>
    <xf numFmtId="164" fontId="1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1" fillId="0" borderId="0" xfId="0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13</xdr:row>
      <xdr:rowOff>28575</xdr:rowOff>
    </xdr:from>
    <xdr:to>
      <xdr:col>1</xdr:col>
      <xdr:colOff>495300</xdr:colOff>
      <xdr:row>17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552700"/>
          <a:ext cx="1457325" cy="1371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L10" sqref="L10"/>
    </sheetView>
  </sheetViews>
  <sheetFormatPr defaultColWidth="11.00390625" defaultRowHeight="12.75"/>
  <cols>
    <col min="1" max="1" width="12.75390625" style="0" customWidth="1"/>
    <col min="2" max="2" width="11.75390625" style="0" customWidth="1"/>
    <col min="3" max="3" width="11.375" style="0" customWidth="1"/>
    <col min="4" max="4" width="9.00390625" style="1" customWidth="1"/>
    <col min="5" max="5" width="7.375" style="0" customWidth="1"/>
    <col min="6" max="6" width="8.125" style="0" customWidth="1"/>
    <col min="7" max="7" width="7.625" style="0" customWidth="1"/>
    <col min="8" max="8" width="11.375" style="0" customWidth="1"/>
    <col min="9" max="9" width="11.375" style="1" customWidth="1"/>
    <col min="10" max="16384" width="11.375" style="0" customWidth="1"/>
  </cols>
  <sheetData>
    <row r="1" spans="2:9" ht="45.75" customHeight="1">
      <c r="B1" s="2"/>
      <c r="C1" s="3" t="s">
        <v>0</v>
      </c>
      <c r="D1" s="4" t="s">
        <v>1</v>
      </c>
      <c r="E1" s="5" t="s">
        <v>2</v>
      </c>
      <c r="F1" s="5"/>
      <c r="G1" s="5"/>
      <c r="H1" s="3" t="s">
        <v>3</v>
      </c>
      <c r="I1" s="6" t="s">
        <v>4</v>
      </c>
    </row>
    <row r="2" spans="2:7" ht="12.75">
      <c r="B2" t="s">
        <v>5</v>
      </c>
      <c r="E2" t="s">
        <v>6</v>
      </c>
      <c r="F2" t="s">
        <v>7</v>
      </c>
      <c r="G2" t="s">
        <v>8</v>
      </c>
    </row>
    <row r="3" spans="1:9" ht="12.75">
      <c r="A3" t="s">
        <v>9</v>
      </c>
      <c r="B3" s="7">
        <v>4</v>
      </c>
      <c r="C3" s="7">
        <f>B3*36</f>
        <v>144</v>
      </c>
      <c r="D3" s="8">
        <f>C3*0.115</f>
        <v>16.560000000000002</v>
      </c>
      <c r="E3" s="7">
        <v>3</v>
      </c>
      <c r="F3" s="7">
        <v>3</v>
      </c>
      <c r="G3" s="7">
        <v>3</v>
      </c>
      <c r="H3" s="7">
        <f>(E3+F3+G3)*36</f>
        <v>324</v>
      </c>
      <c r="I3" s="1">
        <f>H3*0.038</f>
        <v>12.312</v>
      </c>
    </row>
    <row r="4" spans="1:9" ht="12.75">
      <c r="A4" t="s">
        <v>10</v>
      </c>
      <c r="B4" s="7">
        <v>2</v>
      </c>
      <c r="C4" s="7">
        <f>B4*36</f>
        <v>72</v>
      </c>
      <c r="D4" s="8">
        <f>C4*0.115</f>
        <v>8.280000000000001</v>
      </c>
      <c r="E4" s="7">
        <v>2</v>
      </c>
      <c r="F4" s="7">
        <v>2</v>
      </c>
      <c r="G4" s="7">
        <v>2</v>
      </c>
      <c r="H4" s="7">
        <f>(E4+F4+G4)*36</f>
        <v>216</v>
      </c>
      <c r="I4" s="1">
        <f>H4*0.038</f>
        <v>8.208</v>
      </c>
    </row>
    <row r="5" spans="1:9" ht="12.75">
      <c r="A5" t="s">
        <v>11</v>
      </c>
      <c r="B5" s="7">
        <v>4.5</v>
      </c>
      <c r="C5" s="7">
        <f>B5*36</f>
        <v>162</v>
      </c>
      <c r="D5" s="8">
        <f>C5*0.115</f>
        <v>18.630000000000003</v>
      </c>
      <c r="E5" s="7">
        <v>4.5</v>
      </c>
      <c r="F5" s="7">
        <v>4.5</v>
      </c>
      <c r="G5" s="7">
        <v>4</v>
      </c>
      <c r="H5" s="7">
        <f>(E5+F5+G5)*36</f>
        <v>468</v>
      </c>
      <c r="I5" s="1">
        <f>H5*0.038</f>
        <v>17.784</v>
      </c>
    </row>
    <row r="6" spans="1:9" ht="12.75">
      <c r="A6" t="s">
        <v>12</v>
      </c>
      <c r="B6" s="7">
        <v>3</v>
      </c>
      <c r="C6" s="7">
        <f>B6*36</f>
        <v>108</v>
      </c>
      <c r="D6" s="8">
        <f>C6*0.115</f>
        <v>12.42</v>
      </c>
      <c r="E6" s="7">
        <v>3</v>
      </c>
      <c r="F6" s="7">
        <v>3</v>
      </c>
      <c r="G6" s="7">
        <v>3.5</v>
      </c>
      <c r="H6" s="7">
        <f>(E6+F6+G6)*36</f>
        <v>342</v>
      </c>
      <c r="I6" s="1">
        <f>H6*0.038</f>
        <v>12.996</v>
      </c>
    </row>
    <row r="7" spans="1:9" ht="12.75">
      <c r="A7" t="s">
        <v>13</v>
      </c>
      <c r="B7" s="7">
        <v>4</v>
      </c>
      <c r="C7" s="7">
        <f>B7*36</f>
        <v>144</v>
      </c>
      <c r="D7" s="8">
        <f>C7*0.115</f>
        <v>16.560000000000002</v>
      </c>
      <c r="E7" s="7">
        <v>3</v>
      </c>
      <c r="F7" s="7">
        <v>3</v>
      </c>
      <c r="G7" s="7">
        <v>3</v>
      </c>
      <c r="H7" s="7">
        <f>(E7+F7+G7)*36</f>
        <v>324</v>
      </c>
      <c r="I7" s="1">
        <f>H7*0.038</f>
        <v>12.312</v>
      </c>
    </row>
    <row r="8" spans="1:9" ht="12.75">
      <c r="A8" t="s">
        <v>14</v>
      </c>
      <c r="B8" s="7"/>
      <c r="C8" s="7"/>
      <c r="D8" s="8"/>
      <c r="E8" s="7">
        <v>2.5</v>
      </c>
      <c r="F8" s="7">
        <v>2.5</v>
      </c>
      <c r="G8" s="7">
        <v>2.5</v>
      </c>
      <c r="H8" s="7">
        <f>(E8+F8+G8)*36</f>
        <v>270</v>
      </c>
      <c r="I8" s="1">
        <f>H8*0.038</f>
        <v>10.26</v>
      </c>
    </row>
    <row r="9" spans="1:9" ht="12.75">
      <c r="A9" t="s">
        <v>15</v>
      </c>
      <c r="B9" s="7">
        <v>4.5</v>
      </c>
      <c r="C9" s="7">
        <f>B9*36</f>
        <v>162</v>
      </c>
      <c r="D9" s="8">
        <f>C9*0.115</f>
        <v>18.630000000000003</v>
      </c>
      <c r="E9" s="7">
        <v>3.5</v>
      </c>
      <c r="F9" s="7">
        <v>3.5</v>
      </c>
      <c r="G9" s="7">
        <v>3.5</v>
      </c>
      <c r="H9" s="7">
        <f>(E9+F9+G9)*36</f>
        <v>378</v>
      </c>
      <c r="I9" s="1">
        <f>H9*0.038</f>
        <v>14.363999999999999</v>
      </c>
    </row>
    <row r="10" spans="1:9" ht="12.75">
      <c r="A10" t="s">
        <v>16</v>
      </c>
      <c r="B10" s="9">
        <v>4</v>
      </c>
      <c r="C10" s="9">
        <f>B10*36</f>
        <v>144</v>
      </c>
      <c r="D10" s="10"/>
      <c r="E10" s="7">
        <v>1.5</v>
      </c>
      <c r="F10" s="7">
        <v>1.5</v>
      </c>
      <c r="G10" s="7">
        <v>1.5</v>
      </c>
      <c r="H10" s="7">
        <f>(E10+F10+G10)*36</f>
        <v>162</v>
      </c>
      <c r="I10" s="1">
        <f>H10*0.038</f>
        <v>6.156</v>
      </c>
    </row>
    <row r="11" spans="1:9" ht="12.75">
      <c r="A11" t="s">
        <v>17</v>
      </c>
      <c r="B11" s="9">
        <v>4</v>
      </c>
      <c r="C11" s="9">
        <f>B11*36</f>
        <v>144</v>
      </c>
      <c r="D11" s="8">
        <f>C11*0.115</f>
        <v>16.560000000000002</v>
      </c>
      <c r="E11" s="7">
        <v>1.5</v>
      </c>
      <c r="F11" s="7">
        <v>1.5</v>
      </c>
      <c r="G11" s="7">
        <v>1.5</v>
      </c>
      <c r="H11" s="7">
        <f>(E11+F11+G11)*36</f>
        <v>162</v>
      </c>
      <c r="I11" s="1">
        <f>H11*0.038</f>
        <v>6.156</v>
      </c>
    </row>
    <row r="12" spans="1:9" ht="12.75">
      <c r="A12" t="s">
        <v>18</v>
      </c>
      <c r="B12" s="9"/>
      <c r="C12" s="9">
        <f>B12*36</f>
        <v>0</v>
      </c>
      <c r="D12" s="8"/>
      <c r="E12" s="7">
        <v>1.5</v>
      </c>
      <c r="F12" s="7">
        <v>1.5</v>
      </c>
      <c r="G12" s="7">
        <v>1.5</v>
      </c>
      <c r="H12" s="7">
        <f>(E12+F12+G12)*36</f>
        <v>162</v>
      </c>
      <c r="I12" s="1">
        <f>H12*0.038</f>
        <v>6.156</v>
      </c>
    </row>
    <row r="13" spans="2:8" ht="12.75">
      <c r="B13" s="7">
        <f>SUM(B3:B10)</f>
        <v>26</v>
      </c>
      <c r="C13" s="7"/>
      <c r="D13" s="8"/>
      <c r="E13" s="7">
        <f>SUM(E3:E12)</f>
        <v>26</v>
      </c>
      <c r="F13" s="7">
        <f>SUM(F3:F12)</f>
        <v>26</v>
      </c>
      <c r="G13" s="7">
        <f>SUM(G3:G12)</f>
        <v>26</v>
      </c>
      <c r="H13" s="7"/>
    </row>
    <row r="14" spans="2:9" ht="66" customHeight="1">
      <c r="B14" s="11" t="s">
        <v>19</v>
      </c>
      <c r="C14" s="11"/>
      <c r="D14" s="6"/>
      <c r="E14" s="5" t="s">
        <v>20</v>
      </c>
      <c r="F14" s="5"/>
      <c r="G14" s="5"/>
      <c r="I14" s="6" t="s">
        <v>21</v>
      </c>
    </row>
    <row r="15" ht="12.75"/>
    <row r="16" ht="12.75"/>
    <row r="17" ht="12.75"/>
  </sheetData>
  <sheetProtection selectLockedCells="1" selectUnlockedCells="1"/>
  <mergeCells count="4">
    <mergeCell ref="E1:G1"/>
    <mergeCell ref="B10:B12"/>
    <mergeCell ref="C10:C12"/>
    <mergeCell ref="E14:G14"/>
  </mergeCells>
  <printOptions gridLines="1"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&amp;C&amp;"Arial,Normal"&amp;A</oddHeader>
    <oddFooter>&amp;C&amp;"Arial,Normal"Page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2015-05-29T07:39:20Z</cp:lastPrinted>
  <dcterms:created xsi:type="dcterms:W3CDTF">2015-04-24T13:36:22Z</dcterms:created>
  <dcterms:modified xsi:type="dcterms:W3CDTF">2016-01-11T10:16:29Z</dcterms:modified>
  <cp:category/>
  <cp:version/>
  <cp:contentType/>
  <cp:contentStatus/>
  <cp:revision>10</cp:revision>
</cp:coreProperties>
</file>