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Tout\SGEN\2023\recours PPCR\"/>
    </mc:Choice>
  </mc:AlternateContent>
  <xr:revisionPtr revIDLastSave="0" documentId="13_ncr:1_{7DD351A6-086C-4A69-A3E9-4FF93100BEFF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Nb Tzr" sheetId="1" r:id="rId1"/>
    <sheet name="%" sheetId="4" r:id="rId2"/>
  </sheets>
  <definedNames>
    <definedName name="_xlnm.Print_Titles" localSheetId="1">'%'!$2:$3</definedName>
    <definedName name="_xlnm.Print_Titles" localSheetId="0">'Nb Tzr'!$2:$3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H71" i="1"/>
  <c r="F71" i="1"/>
  <c r="D71" i="1"/>
  <c r="H45" i="4" l="1"/>
  <c r="I67" i="4"/>
  <c r="H67" i="4"/>
  <c r="G67" i="4"/>
  <c r="F67" i="4"/>
  <c r="E67" i="4"/>
  <c r="D67" i="4"/>
  <c r="I64" i="4"/>
  <c r="H64" i="4"/>
  <c r="G64" i="4"/>
  <c r="F64" i="4"/>
  <c r="E64" i="4"/>
  <c r="D64" i="4"/>
  <c r="E61" i="4"/>
  <c r="D61" i="4"/>
  <c r="I61" i="4"/>
  <c r="H61" i="4"/>
  <c r="G61" i="4"/>
  <c r="F61" i="4"/>
  <c r="D56" i="4"/>
  <c r="H56" i="4"/>
  <c r="F56" i="4"/>
  <c r="E56" i="4"/>
  <c r="F53" i="4"/>
  <c r="H53" i="4"/>
  <c r="E53" i="4"/>
  <c r="H50" i="4"/>
  <c r="E50" i="4"/>
  <c r="G50" i="4"/>
  <c r="D50" i="4"/>
  <c r="G45" i="4"/>
  <c r="F45" i="4"/>
  <c r="E45" i="4"/>
  <c r="H42" i="4"/>
  <c r="G42" i="4"/>
  <c r="E42" i="4"/>
  <c r="D42" i="4"/>
  <c r="D39" i="4"/>
  <c r="H39" i="4"/>
  <c r="E39" i="4"/>
  <c r="H34" i="4"/>
  <c r="F34" i="4"/>
  <c r="E34" i="4"/>
  <c r="D34" i="4"/>
  <c r="E31" i="4"/>
  <c r="H31" i="4"/>
  <c r="E28" i="4"/>
  <c r="H12" i="4"/>
  <c r="I12" i="4"/>
  <c r="G12" i="4"/>
  <c r="F12" i="4"/>
  <c r="E12" i="4"/>
  <c r="D12" i="4"/>
  <c r="G9" i="4"/>
  <c r="F9" i="4"/>
  <c r="E9" i="4"/>
  <c r="D9" i="4"/>
  <c r="D6" i="4"/>
  <c r="I6" i="4"/>
  <c r="H6" i="4"/>
  <c r="G6" i="4"/>
  <c r="F6" i="4"/>
  <c r="E6" i="4"/>
  <c r="E23" i="4"/>
  <c r="F23" i="4"/>
  <c r="G23" i="4"/>
  <c r="E20" i="4"/>
  <c r="F20" i="4"/>
  <c r="E17" i="4"/>
  <c r="F17" i="4"/>
  <c r="H17" i="4"/>
  <c r="D23" i="4"/>
  <c r="D20" i="4"/>
  <c r="D17" i="4"/>
  <c r="F61" i="1"/>
  <c r="H34" i="1" l="1"/>
  <c r="H20" i="1"/>
  <c r="G6" i="1"/>
  <c r="H18" i="4" l="1"/>
  <c r="H20" i="4" s="1"/>
  <c r="H19" i="4"/>
  <c r="G39" i="1"/>
  <c r="G38" i="4" l="1"/>
  <c r="G37" i="4"/>
  <c r="G39" i="4" s="1"/>
  <c r="F12" i="1"/>
  <c r="D67" i="1"/>
  <c r="E67" i="1"/>
  <c r="F67" i="1"/>
  <c r="G67" i="1"/>
  <c r="H67" i="1"/>
  <c r="H64" i="1"/>
  <c r="G64" i="1"/>
  <c r="F64" i="1"/>
  <c r="E64" i="1"/>
  <c r="D64" i="1"/>
  <c r="D61" i="1"/>
  <c r="E61" i="1"/>
  <c r="G61" i="1"/>
  <c r="H61" i="1"/>
  <c r="H56" i="1"/>
  <c r="G56" i="1"/>
  <c r="F56" i="1"/>
  <c r="E56" i="1"/>
  <c r="D56" i="1"/>
  <c r="D53" i="1"/>
  <c r="E53" i="1"/>
  <c r="F53" i="1"/>
  <c r="G53" i="1"/>
  <c r="H53" i="1"/>
  <c r="H50" i="1"/>
  <c r="G50" i="1"/>
  <c r="F50" i="1"/>
  <c r="E50" i="1"/>
  <c r="D50" i="1"/>
  <c r="D45" i="1"/>
  <c r="E45" i="1"/>
  <c r="F45" i="1"/>
  <c r="G45" i="1"/>
  <c r="H45" i="1"/>
  <c r="H42" i="1"/>
  <c r="G42" i="1"/>
  <c r="F42" i="1"/>
  <c r="E42" i="1"/>
  <c r="D42" i="1"/>
  <c r="D39" i="1"/>
  <c r="E39" i="1"/>
  <c r="F39" i="1"/>
  <c r="H39" i="1"/>
  <c r="G34" i="1"/>
  <c r="F34" i="1"/>
  <c r="D34" i="1"/>
  <c r="D31" i="1"/>
  <c r="E31" i="1"/>
  <c r="F31" i="1"/>
  <c r="G31" i="1"/>
  <c r="H31" i="1"/>
  <c r="H28" i="1"/>
  <c r="G28" i="1"/>
  <c r="F28" i="1"/>
  <c r="E28" i="1"/>
  <c r="D28" i="1"/>
  <c r="D23" i="1"/>
  <c r="E23" i="1"/>
  <c r="F23" i="1"/>
  <c r="G23" i="1"/>
  <c r="H23" i="1"/>
  <c r="G20" i="1"/>
  <c r="F20" i="1"/>
  <c r="E20" i="1"/>
  <c r="D20" i="1"/>
  <c r="D17" i="1"/>
  <c r="E17" i="1"/>
  <c r="F17" i="1"/>
  <c r="G17" i="1"/>
  <c r="H17" i="1"/>
  <c r="G12" i="1"/>
  <c r="E12" i="1"/>
  <c r="E9" i="1"/>
  <c r="G9" i="1"/>
  <c r="E6" i="1"/>
  <c r="H12" i="1"/>
  <c r="H9" i="1"/>
  <c r="H6" i="1"/>
  <c r="F6" i="1"/>
  <c r="F9" i="1"/>
  <c r="D12" i="1"/>
  <c r="D9" i="1"/>
  <c r="D6" i="1"/>
  <c r="I60" i="1"/>
  <c r="I62" i="1"/>
  <c r="I63" i="1"/>
  <c r="I65" i="1"/>
  <c r="I66" i="1"/>
  <c r="I59" i="1"/>
  <c r="I49" i="1"/>
  <c r="I51" i="1"/>
  <c r="I52" i="1"/>
  <c r="I54" i="1"/>
  <c r="I55" i="1"/>
  <c r="I48" i="1"/>
  <c r="I38" i="1"/>
  <c r="I40" i="1"/>
  <c r="I41" i="1"/>
  <c r="I43" i="1"/>
  <c r="I44" i="1"/>
  <c r="I37" i="1"/>
  <c r="I27" i="1"/>
  <c r="I29" i="1"/>
  <c r="I30" i="1"/>
  <c r="I32" i="1"/>
  <c r="I33" i="1"/>
  <c r="I26" i="1"/>
  <c r="I16" i="1"/>
  <c r="I18" i="1"/>
  <c r="I19" i="1"/>
  <c r="I21" i="1"/>
  <c r="I22" i="1"/>
  <c r="I15" i="1"/>
  <c r="I5" i="1"/>
  <c r="I7" i="1"/>
  <c r="I8" i="1"/>
  <c r="I10" i="1"/>
  <c r="I11" i="1"/>
  <c r="I4" i="1"/>
  <c r="H7" i="4" l="1"/>
  <c r="H8" i="4"/>
  <c r="G15" i="4"/>
  <c r="G16" i="4"/>
  <c r="G17" i="4" s="1"/>
  <c r="G27" i="4"/>
  <c r="G26" i="4"/>
  <c r="G28" i="4" s="1"/>
  <c r="F41" i="4"/>
  <c r="F40" i="4"/>
  <c r="F42" i="4" s="1"/>
  <c r="I22" i="4"/>
  <c r="I38" i="4"/>
  <c r="D27" i="4"/>
  <c r="D26" i="4"/>
  <c r="D28" i="4" s="1"/>
  <c r="H27" i="4"/>
  <c r="H26" i="4"/>
  <c r="G33" i="4"/>
  <c r="G32" i="4"/>
  <c r="G34" i="4" s="1"/>
  <c r="D52" i="4"/>
  <c r="D53" i="4" s="1"/>
  <c r="D51" i="4"/>
  <c r="G54" i="4"/>
  <c r="G55" i="4"/>
  <c r="G56" i="4" s="1"/>
  <c r="I37" i="4"/>
  <c r="I39" i="4" s="1"/>
  <c r="H21" i="4"/>
  <c r="H23" i="4" s="1"/>
  <c r="H22" i="4"/>
  <c r="F30" i="4"/>
  <c r="F29" i="4"/>
  <c r="F31" i="4" s="1"/>
  <c r="I29" i="4"/>
  <c r="D30" i="4"/>
  <c r="D29" i="4"/>
  <c r="F48" i="4"/>
  <c r="F49" i="4"/>
  <c r="F50" i="4" s="1"/>
  <c r="G51" i="4"/>
  <c r="G53" i="4" s="1"/>
  <c r="G52" i="4"/>
  <c r="G19" i="4"/>
  <c r="G18" i="4"/>
  <c r="G20" i="4" s="1"/>
  <c r="F26" i="4"/>
  <c r="F28" i="4" s="1"/>
  <c r="F27" i="4"/>
  <c r="G30" i="4"/>
  <c r="G29" i="4"/>
  <c r="F38" i="4"/>
  <c r="F37" i="4"/>
  <c r="D44" i="4"/>
  <c r="D43" i="4"/>
  <c r="D45" i="4" s="1"/>
  <c r="G68" i="1"/>
  <c r="E46" i="1"/>
  <c r="D68" i="1"/>
  <c r="D46" i="1"/>
  <c r="F46" i="1"/>
  <c r="I61" i="1"/>
  <c r="F13" i="1"/>
  <c r="E24" i="1"/>
  <c r="F35" i="1"/>
  <c r="I31" i="1"/>
  <c r="I30" i="4" s="1"/>
  <c r="E68" i="1"/>
  <c r="I42" i="1"/>
  <c r="I41" i="4" s="1"/>
  <c r="E35" i="1"/>
  <c r="I39" i="1"/>
  <c r="I67" i="1"/>
  <c r="H68" i="1"/>
  <c r="I64" i="1"/>
  <c r="F68" i="1"/>
  <c r="G57" i="1"/>
  <c r="I56" i="1"/>
  <c r="I55" i="4" s="1"/>
  <c r="D57" i="1"/>
  <c r="H57" i="1"/>
  <c r="I53" i="1"/>
  <c r="I52" i="4" s="1"/>
  <c r="F57" i="1"/>
  <c r="E57" i="1"/>
  <c r="I50" i="1"/>
  <c r="I48" i="4" s="1"/>
  <c r="I45" i="1"/>
  <c r="I43" i="4" s="1"/>
  <c r="H46" i="1"/>
  <c r="G46" i="1"/>
  <c r="I34" i="1"/>
  <c r="I33" i="4" s="1"/>
  <c r="H35" i="1"/>
  <c r="G35" i="1"/>
  <c r="I28" i="1"/>
  <c r="I26" i="4" s="1"/>
  <c r="D35" i="1"/>
  <c r="I23" i="1"/>
  <c r="I21" i="4" s="1"/>
  <c r="G24" i="1"/>
  <c r="H24" i="1"/>
  <c r="F24" i="1"/>
  <c r="I20" i="1"/>
  <c r="I18" i="4" s="1"/>
  <c r="I17" i="1"/>
  <c r="I16" i="4" s="1"/>
  <c r="D24" i="1"/>
  <c r="H13" i="1"/>
  <c r="G13" i="1"/>
  <c r="E13" i="1"/>
  <c r="D13" i="1"/>
  <c r="I9" i="1"/>
  <c r="I7" i="4" s="1"/>
  <c r="I12" i="1"/>
  <c r="I6" i="1"/>
  <c r="I34" i="4" l="1"/>
  <c r="I20" i="4"/>
  <c r="E24" i="4"/>
  <c r="I54" i="4"/>
  <c r="I56" i="4" s="1"/>
  <c r="G31" i="4"/>
  <c r="I27" i="4"/>
  <c r="I28" i="4" s="1"/>
  <c r="I32" i="4"/>
  <c r="I51" i="4"/>
  <c r="I53" i="4" s="1"/>
  <c r="I44" i="4"/>
  <c r="I45" i="4" s="1"/>
  <c r="I8" i="4"/>
  <c r="I9" i="4" s="1"/>
  <c r="H9" i="4"/>
  <c r="D46" i="4"/>
  <c r="I31" i="4"/>
  <c r="I23" i="4"/>
  <c r="H35" i="4"/>
  <c r="G57" i="4"/>
  <c r="D35" i="4"/>
  <c r="H57" i="4"/>
  <c r="F39" i="4"/>
  <c r="I49" i="4"/>
  <c r="I50" i="4" s="1"/>
  <c r="I15" i="4"/>
  <c r="I17" i="4" s="1"/>
  <c r="I40" i="4"/>
  <c r="I42" i="4" s="1"/>
  <c r="H46" i="4"/>
  <c r="D13" i="4"/>
  <c r="G46" i="4"/>
  <c r="E57" i="4"/>
  <c r="F35" i="4"/>
  <c r="F46" i="4"/>
  <c r="I19" i="4"/>
  <c r="D31" i="4"/>
  <c r="H28" i="4"/>
  <c r="G70" i="1"/>
  <c r="I68" i="1"/>
  <c r="E70" i="1"/>
  <c r="I57" i="1"/>
  <c r="I57" i="4" s="1"/>
  <c r="F70" i="1"/>
  <c r="I46" i="1"/>
  <c r="I46" i="4" s="1"/>
  <c r="I35" i="1"/>
  <c r="I35" i="4" s="1"/>
  <c r="D70" i="1"/>
  <c r="H70" i="1"/>
  <c r="I24" i="1"/>
  <c r="I24" i="4" s="1"/>
  <c r="I13" i="1"/>
  <c r="I13" i="4" s="1"/>
  <c r="F57" i="4" l="1"/>
  <c r="E35" i="4"/>
  <c r="H24" i="4"/>
  <c r="E13" i="4"/>
  <c r="F24" i="4"/>
  <c r="G24" i="4"/>
  <c r="F13" i="4"/>
  <c r="G35" i="4"/>
  <c r="D57" i="4"/>
  <c r="D24" i="4"/>
  <c r="E46" i="4"/>
  <c r="H13" i="4"/>
  <c r="G13" i="4"/>
  <c r="I70" i="1"/>
  <c r="I70" i="4" s="1"/>
  <c r="D70" i="4" l="1"/>
  <c r="H70" i="4"/>
  <c r="F70" i="4"/>
  <c r="G70" i="4"/>
  <c r="E70" i="4"/>
</calcChain>
</file>

<file path=xl/sharedStrings.xml><?xml version="1.0" encoding="utf-8"?>
<sst xmlns="http://schemas.openxmlformats.org/spreadsheetml/2006/main" count="216" uniqueCount="33">
  <si>
    <t>Appréciation de l’autorité finale</t>
  </si>
  <si>
    <t>Libellé corps</t>
  </si>
  <si>
    <t>Rendez-vous de carrière</t>
  </si>
  <si>
    <t>Total général</t>
  </si>
  <si>
    <t>1er RDV de carrière</t>
  </si>
  <si>
    <t>2ème RDV de carrière</t>
  </si>
  <si>
    <t>3ème RDV de carrière</t>
  </si>
  <si>
    <t>F</t>
  </si>
  <si>
    <t>H</t>
  </si>
  <si>
    <t>Total 1er RDV de carrière</t>
  </si>
  <si>
    <t>Total 2ème RDV de carrière</t>
  </si>
  <si>
    <t>Total 3ème RDV de carrière</t>
  </si>
  <si>
    <t>CPE</t>
  </si>
  <si>
    <t>Total CPE</t>
  </si>
  <si>
    <t>AGREGES</t>
  </si>
  <si>
    <t>Total AGREGES</t>
  </si>
  <si>
    <t>CERTIFIES</t>
  </si>
  <si>
    <t>Total CERTIFIES</t>
  </si>
  <si>
    <t>PEPS</t>
  </si>
  <si>
    <t>Total PEPS</t>
  </si>
  <si>
    <t>PLP</t>
  </si>
  <si>
    <t>Total PLP</t>
  </si>
  <si>
    <t>PSY EN</t>
  </si>
  <si>
    <t>Total PSY EN</t>
  </si>
  <si>
    <t>civ.</t>
  </si>
  <si>
    <t>0</t>
  </si>
  <si>
    <t>NR</t>
  </si>
  <si>
    <t>AC</t>
  </si>
  <si>
    <t>Sat</t>
  </si>
  <si>
    <t>TS</t>
  </si>
  <si>
    <t>EXC</t>
  </si>
  <si>
    <t>H/F</t>
  </si>
  <si>
    <t>TZR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</si>
</sst>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10" fontId="2" fillId="3" borderId="9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vertical="center" wrapText="1"/>
    </xf>
    <xf numFmtId="49" fontId="1" fillId="3" borderId="17" xfId="0" applyNumberFormat="1" applyFont="1" applyFill="1" applyBorder="1"/>
    <xf numFmtId="49" fontId="1" fillId="0" borderId="18" xfId="0" applyNumberFormat="1" applyFont="1" applyBorder="1"/>
    <xf numFmtId="49" fontId="1" fillId="0" borderId="19" xfId="0" applyNumberFormat="1" applyFont="1" applyBorder="1"/>
    <xf numFmtId="49" fontId="1" fillId="3" borderId="6" xfId="0" applyNumberFormat="1" applyFont="1" applyFill="1" applyBorder="1"/>
    <xf numFmtId="49" fontId="1" fillId="0" borderId="17" xfId="0" applyNumberFormat="1" applyFont="1" applyBorder="1"/>
    <xf numFmtId="49" fontId="0" fillId="0" borderId="18" xfId="0" applyNumberFormat="1" applyBorder="1"/>
    <xf numFmtId="49" fontId="0" fillId="0" borderId="19" xfId="0" applyNumberFormat="1" applyBorder="1"/>
    <xf numFmtId="49" fontId="0" fillId="3" borderId="6" xfId="0" applyNumberFormat="1" applyFill="1" applyBorder="1"/>
    <xf numFmtId="10" fontId="2" fillId="3" borderId="20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9" fontId="1" fillId="2" borderId="0" xfId="0" applyNumberFormat="1" applyFont="1" applyFill="1"/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49" fontId="1" fillId="0" borderId="24" xfId="0" applyNumberFormat="1" applyFont="1" applyBorder="1"/>
    <xf numFmtId="49" fontId="0" fillId="0" borderId="24" xfId="0" applyNumberFormat="1" applyBorder="1"/>
    <xf numFmtId="49" fontId="0" fillId="0" borderId="25" xfId="0" applyNumberFormat="1" applyBorder="1"/>
    <xf numFmtId="49" fontId="1" fillId="2" borderId="18" xfId="0" applyNumberFormat="1" applyFont="1" applyFill="1" applyBorder="1"/>
    <xf numFmtId="49" fontId="1" fillId="2" borderId="19" xfId="0" applyNumberFormat="1" applyFont="1" applyFill="1" applyBorder="1"/>
    <xf numFmtId="49" fontId="1" fillId="2" borderId="0" xfId="0" applyNumberFormat="1" applyFont="1" applyFill="1" applyAlignment="1">
      <alignment horizontal="center"/>
    </xf>
    <xf numFmtId="49" fontId="0" fillId="2" borderId="19" xfId="0" applyNumberFormat="1" applyFill="1" applyBorder="1"/>
    <xf numFmtId="49" fontId="1" fillId="2" borderId="17" xfId="0" applyNumberFormat="1" applyFont="1" applyFill="1" applyBorder="1"/>
    <xf numFmtId="49" fontId="0" fillId="2" borderId="18" xfId="0" applyNumberFormat="1" applyFill="1" applyBorder="1"/>
    <xf numFmtId="49" fontId="0" fillId="2" borderId="25" xfId="0" applyNumberFormat="1" applyFill="1" applyBorder="1"/>
    <xf numFmtId="49" fontId="1" fillId="2" borderId="24" xfId="0" applyNumberFormat="1" applyFont="1" applyFill="1" applyBorder="1"/>
    <xf numFmtId="10" fontId="1" fillId="3" borderId="9" xfId="0" applyNumberFormat="1" applyFont="1" applyFill="1" applyBorder="1" applyAlignment="1">
      <alignment horizontal="center"/>
    </xf>
    <xf numFmtId="10" fontId="0" fillId="2" borderId="0" xfId="0" applyNumberFormat="1" applyFill="1" applyAlignment="1">
      <alignment horizontal="center"/>
    </xf>
    <xf numFmtId="10" fontId="1" fillId="2" borderId="0" xfId="0" applyNumberFormat="1" applyFont="1" applyFill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49" fontId="0" fillId="0" borderId="31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49" fontId="0" fillId="0" borderId="32" xfId="0" applyNumberForma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49" fontId="0" fillId="3" borderId="35" xfId="0" applyNumberFormat="1" applyFill="1" applyBorder="1" applyAlignment="1">
      <alignment horizontal="center"/>
    </xf>
    <xf numFmtId="10" fontId="1" fillId="3" borderId="8" xfId="0" applyNumberFormat="1" applyFont="1" applyFill="1" applyBorder="1" applyAlignment="1">
      <alignment horizontal="center"/>
    </xf>
    <xf numFmtId="10" fontId="1" fillId="3" borderId="10" xfId="0" applyNumberFormat="1" applyFont="1" applyFill="1" applyBorder="1" applyAlignment="1">
      <alignment horizontal="center"/>
    </xf>
    <xf numFmtId="10" fontId="2" fillId="3" borderId="35" xfId="0" applyNumberFormat="1" applyFont="1" applyFill="1" applyBorder="1" applyAlignment="1">
      <alignment horizontal="center" vertical="center" wrapText="1"/>
    </xf>
    <xf numFmtId="10" fontId="2" fillId="3" borderId="8" xfId="0" applyNumberFormat="1" applyFont="1" applyFill="1" applyBorder="1" applyAlignment="1">
      <alignment horizontal="center" vertical="center" wrapText="1"/>
    </xf>
    <xf numFmtId="49" fontId="0" fillId="0" borderId="36" xfId="0" applyNumberFormat="1" applyBorder="1" applyAlignment="1">
      <alignment horizontal="center"/>
    </xf>
    <xf numFmtId="49" fontId="0" fillId="0" borderId="37" xfId="0" applyNumberFormat="1" applyBorder="1" applyAlignment="1">
      <alignment horizontal="center"/>
    </xf>
    <xf numFmtId="49" fontId="0" fillId="0" borderId="38" xfId="0" applyNumberFormat="1" applyBorder="1" applyAlignment="1">
      <alignment horizontal="center"/>
    </xf>
    <xf numFmtId="49" fontId="0" fillId="2" borderId="31" xfId="0" applyNumberFormat="1" applyFill="1" applyBorder="1" applyAlignment="1">
      <alignment horizontal="center"/>
    </xf>
    <xf numFmtId="49" fontId="0" fillId="2" borderId="32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0" fillId="2" borderId="29" xfId="0" applyNumberFormat="1" applyFill="1" applyBorder="1" applyAlignment="1">
      <alignment horizontal="center"/>
    </xf>
    <xf numFmtId="49" fontId="1" fillId="3" borderId="35" xfId="0" applyNumberFormat="1" applyFont="1" applyFill="1" applyBorder="1" applyAlignment="1">
      <alignment horizontal="center"/>
    </xf>
    <xf numFmtId="49" fontId="1" fillId="3" borderId="39" xfId="0" applyNumberFormat="1" applyFont="1" applyFill="1" applyBorder="1" applyAlignment="1">
      <alignment vertical="center"/>
    </xf>
    <xf numFmtId="49" fontId="0" fillId="3" borderId="35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vertical="center"/>
    </xf>
    <xf numFmtId="10" fontId="1" fillId="0" borderId="41" xfId="0" applyNumberFormat="1" applyFont="1" applyBorder="1" applyAlignment="1">
      <alignment horizontal="center"/>
    </xf>
    <xf numFmtId="10" fontId="1" fillId="0" borderId="45" xfId="0" applyNumberFormat="1" applyFont="1" applyBorder="1" applyAlignment="1">
      <alignment horizontal="center"/>
    </xf>
    <xf numFmtId="10" fontId="1" fillId="0" borderId="42" xfId="0" applyNumberFormat="1" applyFont="1" applyBorder="1" applyAlignment="1">
      <alignment horizontal="center"/>
    </xf>
    <xf numFmtId="10" fontId="1" fillId="3" borderId="46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3" fillId="3" borderId="17" xfId="0" applyNumberFormat="1" applyFont="1" applyFill="1" applyBorder="1"/>
    <xf numFmtId="49" fontId="3" fillId="0" borderId="17" xfId="0" applyNumberFormat="1" applyFont="1" applyBorder="1"/>
    <xf numFmtId="49" fontId="4" fillId="0" borderId="29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9" fontId="3" fillId="0" borderId="18" xfId="0" applyNumberFormat="1" applyFont="1" applyBorder="1"/>
    <xf numFmtId="49" fontId="4" fillId="0" borderId="18" xfId="0" applyNumberFormat="1" applyFont="1" applyBorder="1"/>
    <xf numFmtId="49" fontId="4" fillId="0" borderId="3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9" fontId="4" fillId="0" borderId="19" xfId="0" applyNumberFormat="1" applyFont="1" applyBorder="1"/>
    <xf numFmtId="49" fontId="4" fillId="0" borderId="31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9" fontId="4" fillId="0" borderId="25" xfId="0" applyNumberFormat="1" applyFont="1" applyBorder="1"/>
    <xf numFmtId="49" fontId="4" fillId="0" borderId="3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24" xfId="0" applyNumberFormat="1" applyFont="1" applyBorder="1"/>
    <xf numFmtId="49" fontId="3" fillId="0" borderId="19" xfId="0" applyNumberFormat="1" applyFont="1" applyBorder="1"/>
    <xf numFmtId="49" fontId="3" fillId="3" borderId="6" xfId="0" applyNumberFormat="1" applyFont="1" applyFill="1" applyBorder="1"/>
    <xf numFmtId="49" fontId="4" fillId="3" borderId="6" xfId="0" applyNumberFormat="1" applyFont="1" applyFill="1" applyBorder="1"/>
    <xf numFmtId="49" fontId="4" fillId="3" borderId="35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49" fontId="3" fillId="2" borderId="0" xfId="0" applyNumberFormat="1" applyFont="1" applyFill="1"/>
    <xf numFmtId="49" fontId="4" fillId="2" borderId="0" xfId="0" applyNumberFormat="1" applyFont="1" applyFill="1"/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4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49" fontId="4" fillId="0" borderId="24" xfId="0" applyNumberFormat="1" applyFont="1" applyBorder="1"/>
    <xf numFmtId="0" fontId="4" fillId="0" borderId="28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9" fontId="3" fillId="2" borderId="18" xfId="0" applyNumberFormat="1" applyFont="1" applyFill="1" applyBorder="1"/>
    <xf numFmtId="49" fontId="4" fillId="2" borderId="19" xfId="0" applyNumberFormat="1" applyFont="1" applyFill="1" applyBorder="1"/>
    <xf numFmtId="49" fontId="4" fillId="2" borderId="31" xfId="0" applyNumberFormat="1" applyFont="1" applyFill="1" applyBorder="1" applyAlignment="1">
      <alignment horizontal="center"/>
    </xf>
    <xf numFmtId="49" fontId="3" fillId="2" borderId="17" xfId="0" applyNumberFormat="1" applyFont="1" applyFill="1" applyBorder="1"/>
    <xf numFmtId="49" fontId="4" fillId="2" borderId="3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9" fontId="4" fillId="2" borderId="18" xfId="0" applyNumberFormat="1" applyFont="1" applyFill="1" applyBorder="1"/>
    <xf numFmtId="49" fontId="4" fillId="2" borderId="30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49" fontId="4" fillId="2" borderId="25" xfId="0" applyNumberFormat="1" applyFont="1" applyFill="1" applyBorder="1"/>
    <xf numFmtId="49" fontId="4" fillId="2" borderId="33" xfId="0" applyNumberFormat="1" applyFont="1" applyFill="1" applyBorder="1" applyAlignment="1">
      <alignment horizontal="center"/>
    </xf>
    <xf numFmtId="49" fontId="3" fillId="2" borderId="24" xfId="0" applyNumberFormat="1" applyFont="1" applyFill="1" applyBorder="1"/>
    <xf numFmtId="49" fontId="4" fillId="2" borderId="29" xfId="0" applyNumberFormat="1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49" fontId="3" fillId="2" borderId="19" xfId="0" applyNumberFormat="1" applyFont="1" applyFill="1" applyBorder="1"/>
    <xf numFmtId="49" fontId="3" fillId="3" borderId="35" xfId="0" applyNumberFormat="1" applyFont="1" applyFill="1" applyBorder="1" applyAlignment="1">
      <alignment horizontal="center"/>
    </xf>
    <xf numFmtId="0" fontId="3" fillId="2" borderId="0" xfId="0" applyFont="1" applyFill="1"/>
    <xf numFmtId="49" fontId="3" fillId="2" borderId="0" xfId="0" applyNumberFormat="1" applyFont="1" applyFill="1" applyAlignment="1">
      <alignment horizontal="center"/>
    </xf>
    <xf numFmtId="49" fontId="3" fillId="3" borderId="39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vertical="center"/>
    </xf>
    <xf numFmtId="49" fontId="4" fillId="3" borderId="35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"/>
  <sheetViews>
    <sheetView tabSelected="1" topLeftCell="A59" zoomScaleNormal="100" workbookViewId="0">
      <selection activeCell="F71" sqref="F71:H71"/>
    </sheetView>
  </sheetViews>
  <sheetFormatPr baseColWidth="10" defaultColWidth="11.44140625" defaultRowHeight="13.8" x14ac:dyDescent="0.25"/>
  <cols>
    <col min="1" max="1" width="17.6640625" style="66" customWidth="1"/>
    <col min="2" max="2" width="24.6640625" style="67" customWidth="1"/>
    <col min="3" max="3" width="5.6640625" style="68" customWidth="1"/>
    <col min="4" max="9" width="15" style="68" customWidth="1"/>
    <col min="10" max="16384" width="11.44140625" style="67"/>
  </cols>
  <sheetData>
    <row r="1" spans="1:9" ht="27" customHeight="1" thickBot="1" x14ac:dyDescent="0.3">
      <c r="D1" s="68" t="s">
        <v>32</v>
      </c>
    </row>
    <row r="2" spans="1:9" s="70" customFormat="1" ht="26.25" customHeight="1" thickBot="1" x14ac:dyDescent="0.35">
      <c r="A2" s="69"/>
      <c r="C2" s="71"/>
      <c r="D2" s="164" t="s">
        <v>0</v>
      </c>
      <c r="E2" s="165"/>
      <c r="F2" s="165"/>
      <c r="G2" s="165"/>
      <c r="H2" s="166"/>
      <c r="I2" s="71"/>
    </row>
    <row r="3" spans="1:9" s="72" customFormat="1" ht="33.75" customHeight="1" thickBot="1" x14ac:dyDescent="0.35">
      <c r="A3" s="9" t="s">
        <v>1</v>
      </c>
      <c r="B3" s="9" t="s">
        <v>2</v>
      </c>
      <c r="C3" s="48" t="s">
        <v>24</v>
      </c>
      <c r="D3" s="49" t="s">
        <v>26</v>
      </c>
      <c r="E3" s="8" t="s">
        <v>27</v>
      </c>
      <c r="F3" s="8" t="s">
        <v>28</v>
      </c>
      <c r="G3" s="8" t="s">
        <v>29</v>
      </c>
      <c r="H3" s="18" t="s">
        <v>30</v>
      </c>
      <c r="I3" s="19" t="s">
        <v>3</v>
      </c>
    </row>
    <row r="4" spans="1:9" x14ac:dyDescent="0.25">
      <c r="A4" s="73" t="s">
        <v>12</v>
      </c>
      <c r="B4" s="74" t="s">
        <v>4</v>
      </c>
      <c r="C4" s="75" t="s">
        <v>7</v>
      </c>
      <c r="D4" s="76">
        <v>0</v>
      </c>
      <c r="E4" s="77" t="s">
        <v>25</v>
      </c>
      <c r="F4" s="77">
        <v>0</v>
      </c>
      <c r="G4" s="77">
        <v>0</v>
      </c>
      <c r="H4" s="78">
        <v>0</v>
      </c>
      <c r="I4" s="79">
        <f>D4+E4+F4+G4+H4</f>
        <v>0</v>
      </c>
    </row>
    <row r="5" spans="1:9" x14ac:dyDescent="0.25">
      <c r="A5" s="80"/>
      <c r="B5" s="81"/>
      <c r="C5" s="82" t="s">
        <v>8</v>
      </c>
      <c r="D5" s="83" t="s">
        <v>25</v>
      </c>
      <c r="E5" s="84" t="s">
        <v>25</v>
      </c>
      <c r="F5" s="84">
        <v>0</v>
      </c>
      <c r="G5" s="84">
        <v>0</v>
      </c>
      <c r="H5" s="85">
        <v>0</v>
      </c>
      <c r="I5" s="86">
        <f t="shared" ref="I5:I13" si="0">D5+E5+F5+G5+H5</f>
        <v>0</v>
      </c>
    </row>
    <row r="6" spans="1:9" ht="14.4" thickBot="1" x14ac:dyDescent="0.3">
      <c r="A6" s="80"/>
      <c r="B6" s="87" t="s">
        <v>9</v>
      </c>
      <c r="C6" s="88"/>
      <c r="D6" s="89">
        <f>D4+D5</f>
        <v>0</v>
      </c>
      <c r="E6" s="90">
        <f>E4+E5</f>
        <v>0</v>
      </c>
      <c r="F6" s="90">
        <f>F4+F5</f>
        <v>0</v>
      </c>
      <c r="G6" s="90">
        <f>G4+G5</f>
        <v>0</v>
      </c>
      <c r="H6" s="91">
        <f>H4+H5</f>
        <v>0</v>
      </c>
      <c r="I6" s="92">
        <f t="shared" si="0"/>
        <v>0</v>
      </c>
    </row>
    <row r="7" spans="1:9" x14ac:dyDescent="0.25">
      <c r="A7" s="80"/>
      <c r="B7" s="74" t="s">
        <v>5</v>
      </c>
      <c r="C7" s="93" t="s">
        <v>7</v>
      </c>
      <c r="D7" s="94">
        <v>0</v>
      </c>
      <c r="E7" s="95">
        <v>0</v>
      </c>
      <c r="F7" s="95">
        <v>0</v>
      </c>
      <c r="G7" s="95">
        <v>0</v>
      </c>
      <c r="H7" s="96">
        <v>1</v>
      </c>
      <c r="I7" s="97">
        <f t="shared" si="0"/>
        <v>1</v>
      </c>
    </row>
    <row r="8" spans="1:9" x14ac:dyDescent="0.25">
      <c r="A8" s="80"/>
      <c r="B8" s="81"/>
      <c r="C8" s="82" t="s">
        <v>8</v>
      </c>
      <c r="D8" s="83">
        <v>0</v>
      </c>
      <c r="E8" s="84">
        <v>0</v>
      </c>
      <c r="F8" s="84">
        <v>0</v>
      </c>
      <c r="G8" s="84">
        <v>0</v>
      </c>
      <c r="H8" s="85">
        <v>0</v>
      </c>
      <c r="I8" s="86">
        <f t="shared" si="0"/>
        <v>0</v>
      </c>
    </row>
    <row r="9" spans="1:9" ht="14.4" thickBot="1" x14ac:dyDescent="0.3">
      <c r="A9" s="80"/>
      <c r="B9" s="98" t="s">
        <v>10</v>
      </c>
      <c r="C9" s="99"/>
      <c r="D9" s="100">
        <f>D7+D8</f>
        <v>0</v>
      </c>
      <c r="E9" s="101">
        <f>E7+E8</f>
        <v>0</v>
      </c>
      <c r="F9" s="101">
        <f>F7+F8</f>
        <v>0</v>
      </c>
      <c r="G9" s="101">
        <f>G7+G8</f>
        <v>0</v>
      </c>
      <c r="H9" s="102">
        <f>H7+H8</f>
        <v>1</v>
      </c>
      <c r="I9" s="103">
        <f t="shared" si="0"/>
        <v>1</v>
      </c>
    </row>
    <row r="10" spans="1:9" x14ac:dyDescent="0.25">
      <c r="A10" s="80"/>
      <c r="B10" s="104" t="s">
        <v>6</v>
      </c>
      <c r="C10" s="75" t="s">
        <v>7</v>
      </c>
      <c r="D10" s="76">
        <v>0</v>
      </c>
      <c r="E10" s="77" t="s">
        <v>25</v>
      </c>
      <c r="F10" s="77">
        <v>0</v>
      </c>
      <c r="G10" s="77">
        <v>0</v>
      </c>
      <c r="H10" s="78">
        <v>0</v>
      </c>
      <c r="I10" s="79">
        <f t="shared" si="0"/>
        <v>0</v>
      </c>
    </row>
    <row r="11" spans="1:9" x14ac:dyDescent="0.25">
      <c r="A11" s="80"/>
      <c r="B11" s="81"/>
      <c r="C11" s="82" t="s">
        <v>8</v>
      </c>
      <c r="D11" s="83">
        <v>0</v>
      </c>
      <c r="E11" s="84" t="s">
        <v>25</v>
      </c>
      <c r="F11" s="84">
        <v>0</v>
      </c>
      <c r="G11" s="84">
        <v>0</v>
      </c>
      <c r="H11" s="85">
        <v>0</v>
      </c>
      <c r="I11" s="86">
        <f t="shared" si="0"/>
        <v>0</v>
      </c>
    </row>
    <row r="12" spans="1:9" ht="14.4" thickBot="1" x14ac:dyDescent="0.3">
      <c r="A12" s="105"/>
      <c r="B12" s="87" t="s">
        <v>11</v>
      </c>
      <c r="C12" s="88"/>
      <c r="D12" s="89">
        <f>D10+D11</f>
        <v>0</v>
      </c>
      <c r="E12" s="90">
        <f>E10+E11</f>
        <v>0</v>
      </c>
      <c r="F12" s="90">
        <f>F10+F11</f>
        <v>0</v>
      </c>
      <c r="G12" s="90">
        <f>G10+G11</f>
        <v>0</v>
      </c>
      <c r="H12" s="91">
        <f>H10+H11</f>
        <v>0</v>
      </c>
      <c r="I12" s="92">
        <f t="shared" si="0"/>
        <v>0</v>
      </c>
    </row>
    <row r="13" spans="1:9" ht="14.4" thickBot="1" x14ac:dyDescent="0.3">
      <c r="A13" s="106" t="s">
        <v>13</v>
      </c>
      <c r="B13" s="107"/>
      <c r="C13" s="108"/>
      <c r="D13" s="109">
        <f>D12+D9+D6</f>
        <v>0</v>
      </c>
      <c r="E13" s="110">
        <f>E12+E9+E6</f>
        <v>0</v>
      </c>
      <c r="F13" s="110">
        <f>F12+F9+F6</f>
        <v>0</v>
      </c>
      <c r="G13" s="110">
        <f>G12+G9+G6</f>
        <v>0</v>
      </c>
      <c r="H13" s="111">
        <f>H12+H9+H6</f>
        <v>1</v>
      </c>
      <c r="I13" s="112">
        <f t="shared" si="0"/>
        <v>1</v>
      </c>
    </row>
    <row r="14" spans="1:9" s="117" customFormat="1" ht="14.4" thickBot="1" x14ac:dyDescent="0.3">
      <c r="A14" s="113"/>
      <c r="B14" s="114"/>
      <c r="C14" s="115"/>
      <c r="D14" s="116"/>
      <c r="E14" s="116"/>
      <c r="F14" s="116"/>
      <c r="G14" s="116"/>
      <c r="H14" s="116"/>
      <c r="I14" s="116"/>
    </row>
    <row r="15" spans="1:9" x14ac:dyDescent="0.25">
      <c r="A15" s="73" t="s">
        <v>14</v>
      </c>
      <c r="B15" s="74" t="s">
        <v>4</v>
      </c>
      <c r="C15" s="93" t="s">
        <v>7</v>
      </c>
      <c r="D15" s="94">
        <v>0</v>
      </c>
      <c r="E15" s="95">
        <v>0</v>
      </c>
      <c r="F15" s="95">
        <v>0</v>
      </c>
      <c r="G15" s="95">
        <v>0</v>
      </c>
      <c r="H15" s="118">
        <v>0</v>
      </c>
      <c r="I15" s="119">
        <f>D15+E15+F15+G15+H15</f>
        <v>0</v>
      </c>
    </row>
    <row r="16" spans="1:9" x14ac:dyDescent="0.25">
      <c r="A16" s="104"/>
      <c r="B16" s="120"/>
      <c r="C16" s="75" t="s">
        <v>8</v>
      </c>
      <c r="D16" s="76">
        <v>0</v>
      </c>
      <c r="E16" s="77">
        <v>0</v>
      </c>
      <c r="F16" s="77">
        <v>0</v>
      </c>
      <c r="G16" s="77">
        <v>1</v>
      </c>
      <c r="H16" s="121">
        <v>0</v>
      </c>
      <c r="I16" s="122">
        <f t="shared" ref="I16:I24" si="1">D16+E16+F16+G16+H16</f>
        <v>1</v>
      </c>
    </row>
    <row r="17" spans="1:9" ht="14.4" thickBot="1" x14ac:dyDescent="0.3">
      <c r="A17" s="80"/>
      <c r="B17" s="87" t="s">
        <v>9</v>
      </c>
      <c r="C17" s="88"/>
      <c r="D17" s="89">
        <f>D15+D16</f>
        <v>0</v>
      </c>
      <c r="E17" s="90">
        <f>E15+E16</f>
        <v>0</v>
      </c>
      <c r="F17" s="90">
        <f>F15+F16</f>
        <v>0</v>
      </c>
      <c r="G17" s="90">
        <f>G15+G16</f>
        <v>1</v>
      </c>
      <c r="H17" s="123">
        <f>H15+H16</f>
        <v>0</v>
      </c>
      <c r="I17" s="124">
        <f t="shared" si="1"/>
        <v>1</v>
      </c>
    </row>
    <row r="18" spans="1:9" x14ac:dyDescent="0.25">
      <c r="A18" s="80"/>
      <c r="B18" s="74" t="s">
        <v>5</v>
      </c>
      <c r="C18" s="93" t="s">
        <v>7</v>
      </c>
      <c r="D18" s="94">
        <v>0</v>
      </c>
      <c r="E18" s="95">
        <v>0</v>
      </c>
      <c r="F18" s="95">
        <v>0</v>
      </c>
      <c r="G18" s="95">
        <v>1</v>
      </c>
      <c r="H18" s="118">
        <v>0</v>
      </c>
      <c r="I18" s="119">
        <f t="shared" si="1"/>
        <v>1</v>
      </c>
    </row>
    <row r="19" spans="1:9" x14ac:dyDescent="0.25">
      <c r="A19" s="80"/>
      <c r="B19" s="81"/>
      <c r="C19" s="82" t="s">
        <v>8</v>
      </c>
      <c r="D19" s="83">
        <v>0</v>
      </c>
      <c r="E19" s="84">
        <v>0</v>
      </c>
      <c r="F19" s="84">
        <v>0</v>
      </c>
      <c r="G19" s="84">
        <v>0</v>
      </c>
      <c r="H19" s="125">
        <v>1</v>
      </c>
      <c r="I19" s="126">
        <f t="shared" si="1"/>
        <v>1</v>
      </c>
    </row>
    <row r="20" spans="1:9" ht="14.4" thickBot="1" x14ac:dyDescent="0.3">
      <c r="A20" s="80"/>
      <c r="B20" s="98" t="s">
        <v>10</v>
      </c>
      <c r="C20" s="99"/>
      <c r="D20" s="100">
        <f>D18+D19</f>
        <v>0</v>
      </c>
      <c r="E20" s="101">
        <f>E18+E19</f>
        <v>0</v>
      </c>
      <c r="F20" s="101">
        <f>F18+F19</f>
        <v>0</v>
      </c>
      <c r="G20" s="101">
        <f>G18+G19</f>
        <v>1</v>
      </c>
      <c r="H20" s="127">
        <f>H18+H19</f>
        <v>1</v>
      </c>
      <c r="I20" s="128">
        <f t="shared" si="1"/>
        <v>2</v>
      </c>
    </row>
    <row r="21" spans="1:9" x14ac:dyDescent="0.25">
      <c r="A21" s="80"/>
      <c r="B21" s="104" t="s">
        <v>6</v>
      </c>
      <c r="C21" s="75" t="s">
        <v>7</v>
      </c>
      <c r="D21" s="76">
        <v>0</v>
      </c>
      <c r="E21" s="77">
        <v>0</v>
      </c>
      <c r="F21" s="77">
        <v>0</v>
      </c>
      <c r="G21" s="77">
        <v>0</v>
      </c>
      <c r="H21" s="121">
        <v>1</v>
      </c>
      <c r="I21" s="122">
        <f t="shared" si="1"/>
        <v>1</v>
      </c>
    </row>
    <row r="22" spans="1:9" x14ac:dyDescent="0.25">
      <c r="A22" s="80"/>
      <c r="B22" s="81"/>
      <c r="C22" s="82" t="s">
        <v>8</v>
      </c>
      <c r="D22" s="83">
        <v>0</v>
      </c>
      <c r="E22" s="84">
        <v>0</v>
      </c>
      <c r="F22" s="84">
        <v>0</v>
      </c>
      <c r="G22" s="84">
        <v>0</v>
      </c>
      <c r="H22" s="125">
        <v>0</v>
      </c>
      <c r="I22" s="126">
        <f t="shared" si="1"/>
        <v>0</v>
      </c>
    </row>
    <row r="23" spans="1:9" ht="14.4" thickBot="1" x14ac:dyDescent="0.3">
      <c r="A23" s="105"/>
      <c r="B23" s="87" t="s">
        <v>11</v>
      </c>
      <c r="C23" s="88"/>
      <c r="D23" s="89">
        <f>D21+D22</f>
        <v>0</v>
      </c>
      <c r="E23" s="90">
        <f>E21+E22</f>
        <v>0</v>
      </c>
      <c r="F23" s="90">
        <f>F21+F22</f>
        <v>0</v>
      </c>
      <c r="G23" s="90">
        <f>G21+G22</f>
        <v>0</v>
      </c>
      <c r="H23" s="123">
        <f>H21+H22</f>
        <v>1</v>
      </c>
      <c r="I23" s="124">
        <f t="shared" si="1"/>
        <v>1</v>
      </c>
    </row>
    <row r="24" spans="1:9" ht="14.4" thickBot="1" x14ac:dyDescent="0.3">
      <c r="A24" s="106" t="s">
        <v>15</v>
      </c>
      <c r="B24" s="107"/>
      <c r="C24" s="108"/>
      <c r="D24" s="109">
        <f>D23+D20+D17</f>
        <v>0</v>
      </c>
      <c r="E24" s="110">
        <f>E23+E20+E17</f>
        <v>0</v>
      </c>
      <c r="F24" s="110">
        <f>F23+F20+F17</f>
        <v>0</v>
      </c>
      <c r="G24" s="110">
        <f>G23+G20+G17</f>
        <v>2</v>
      </c>
      <c r="H24" s="129">
        <f>H23+H20+H17</f>
        <v>2</v>
      </c>
      <c r="I24" s="130">
        <f t="shared" si="1"/>
        <v>4</v>
      </c>
    </row>
    <row r="25" spans="1:9" ht="14.4" thickBot="1" x14ac:dyDescent="0.3">
      <c r="A25" s="113"/>
      <c r="B25" s="114"/>
      <c r="C25" s="115"/>
      <c r="D25" s="116"/>
      <c r="E25" s="116"/>
      <c r="F25" s="116"/>
      <c r="G25" s="116"/>
      <c r="H25" s="116"/>
      <c r="I25" s="116"/>
    </row>
    <row r="26" spans="1:9" x14ac:dyDescent="0.25">
      <c r="A26" s="73" t="s">
        <v>16</v>
      </c>
      <c r="B26" s="74" t="s">
        <v>4</v>
      </c>
      <c r="C26" s="93" t="s">
        <v>7</v>
      </c>
      <c r="D26" s="94">
        <v>0</v>
      </c>
      <c r="E26" s="95">
        <v>0</v>
      </c>
      <c r="F26" s="95">
        <v>2</v>
      </c>
      <c r="G26" s="95">
        <v>15</v>
      </c>
      <c r="H26" s="118">
        <v>1</v>
      </c>
      <c r="I26" s="119">
        <f>D26+E26+F26+G26+H26</f>
        <v>18</v>
      </c>
    </row>
    <row r="27" spans="1:9" x14ac:dyDescent="0.25">
      <c r="A27" s="80"/>
      <c r="B27" s="81"/>
      <c r="C27" s="82" t="s">
        <v>8</v>
      </c>
      <c r="D27" s="83">
        <v>2</v>
      </c>
      <c r="E27" s="84">
        <v>0</v>
      </c>
      <c r="F27" s="84">
        <v>6</v>
      </c>
      <c r="G27" s="84">
        <v>10</v>
      </c>
      <c r="H27" s="125">
        <v>0</v>
      </c>
      <c r="I27" s="126">
        <f t="shared" ref="I27:I35" si="2">D27+E27+F27+G27+H27</f>
        <v>18</v>
      </c>
    </row>
    <row r="28" spans="1:9" ht="14.4" thickBot="1" x14ac:dyDescent="0.3">
      <c r="A28" s="80"/>
      <c r="B28" s="87" t="s">
        <v>9</v>
      </c>
      <c r="C28" s="88"/>
      <c r="D28" s="89">
        <f>D26+D27</f>
        <v>2</v>
      </c>
      <c r="E28" s="90">
        <f>E26+E27</f>
        <v>0</v>
      </c>
      <c r="F28" s="90">
        <f>F26+F27</f>
        <v>8</v>
      </c>
      <c r="G28" s="90">
        <f>G26+G27</f>
        <v>25</v>
      </c>
      <c r="H28" s="123">
        <f>H26+H27</f>
        <v>1</v>
      </c>
      <c r="I28" s="124">
        <f t="shared" si="2"/>
        <v>36</v>
      </c>
    </row>
    <row r="29" spans="1:9" x14ac:dyDescent="0.25">
      <c r="A29" s="80"/>
      <c r="B29" s="74" t="s">
        <v>5</v>
      </c>
      <c r="C29" s="93" t="s">
        <v>7</v>
      </c>
      <c r="D29" s="94">
        <v>1</v>
      </c>
      <c r="E29" s="95">
        <v>0</v>
      </c>
      <c r="F29" s="95">
        <v>3</v>
      </c>
      <c r="G29" s="95">
        <v>4</v>
      </c>
      <c r="H29" s="118">
        <v>0</v>
      </c>
      <c r="I29" s="119">
        <f t="shared" si="2"/>
        <v>8</v>
      </c>
    </row>
    <row r="30" spans="1:9" x14ac:dyDescent="0.25">
      <c r="A30" s="80"/>
      <c r="B30" s="81"/>
      <c r="C30" s="82" t="s">
        <v>8</v>
      </c>
      <c r="D30" s="83">
        <v>3</v>
      </c>
      <c r="E30" s="84">
        <v>0</v>
      </c>
      <c r="F30" s="84">
        <v>0</v>
      </c>
      <c r="G30" s="84">
        <v>1</v>
      </c>
      <c r="H30" s="125">
        <v>0</v>
      </c>
      <c r="I30" s="126">
        <f t="shared" si="2"/>
        <v>4</v>
      </c>
    </row>
    <row r="31" spans="1:9" ht="14.4" thickBot="1" x14ac:dyDescent="0.3">
      <c r="A31" s="80"/>
      <c r="B31" s="98" t="s">
        <v>10</v>
      </c>
      <c r="C31" s="99"/>
      <c r="D31" s="100">
        <f>D29+D30</f>
        <v>4</v>
      </c>
      <c r="E31" s="101">
        <f>E29+E30</f>
        <v>0</v>
      </c>
      <c r="F31" s="101">
        <f>F29+F30</f>
        <v>3</v>
      </c>
      <c r="G31" s="101">
        <f>G29+G30</f>
        <v>5</v>
      </c>
      <c r="H31" s="127">
        <f>H29+H30</f>
        <v>0</v>
      </c>
      <c r="I31" s="128">
        <f t="shared" si="2"/>
        <v>12</v>
      </c>
    </row>
    <row r="32" spans="1:9" x14ac:dyDescent="0.25">
      <c r="A32" s="80"/>
      <c r="B32" s="104" t="s">
        <v>6</v>
      </c>
      <c r="C32" s="75" t="s">
        <v>7</v>
      </c>
      <c r="D32" s="76">
        <v>0</v>
      </c>
      <c r="E32" s="77">
        <v>0</v>
      </c>
      <c r="F32" s="77">
        <v>0</v>
      </c>
      <c r="G32" s="77">
        <v>3</v>
      </c>
      <c r="H32" s="121">
        <v>0</v>
      </c>
      <c r="I32" s="122">
        <f t="shared" si="2"/>
        <v>3</v>
      </c>
    </row>
    <row r="33" spans="1:9" x14ac:dyDescent="0.25">
      <c r="A33" s="80"/>
      <c r="B33" s="81"/>
      <c r="C33" s="82" t="s">
        <v>8</v>
      </c>
      <c r="D33" s="83">
        <v>0</v>
      </c>
      <c r="E33" s="84">
        <v>0</v>
      </c>
      <c r="F33" s="84">
        <v>0</v>
      </c>
      <c r="G33" s="84">
        <v>0</v>
      </c>
      <c r="H33" s="125">
        <v>0</v>
      </c>
      <c r="I33" s="126">
        <f t="shared" si="2"/>
        <v>0</v>
      </c>
    </row>
    <row r="34" spans="1:9" ht="14.4" thickBot="1" x14ac:dyDescent="0.3">
      <c r="A34" s="105"/>
      <c r="B34" s="87" t="s">
        <v>11</v>
      </c>
      <c r="C34" s="88"/>
      <c r="D34" s="89">
        <f>D32+D33</f>
        <v>0</v>
      </c>
      <c r="E34" s="90">
        <v>0</v>
      </c>
      <c r="F34" s="90">
        <f>F32+F33</f>
        <v>0</v>
      </c>
      <c r="G34" s="90">
        <f>G32+G33</f>
        <v>3</v>
      </c>
      <c r="H34" s="123">
        <f>H32+H33</f>
        <v>0</v>
      </c>
      <c r="I34" s="124">
        <f t="shared" si="2"/>
        <v>3</v>
      </c>
    </row>
    <row r="35" spans="1:9" ht="14.4" thickBot="1" x14ac:dyDescent="0.3">
      <c r="A35" s="106" t="s">
        <v>17</v>
      </c>
      <c r="B35" s="107"/>
      <c r="C35" s="108"/>
      <c r="D35" s="109">
        <f>D34+D31+D28</f>
        <v>6</v>
      </c>
      <c r="E35" s="110">
        <f>E34+E31+E28</f>
        <v>0</v>
      </c>
      <c r="F35" s="110">
        <f>F34+F31+F28</f>
        <v>11</v>
      </c>
      <c r="G35" s="110">
        <f>G34+G31+G28</f>
        <v>33</v>
      </c>
      <c r="H35" s="129">
        <f>H34+H31+H28</f>
        <v>1</v>
      </c>
      <c r="I35" s="130">
        <f t="shared" si="2"/>
        <v>51</v>
      </c>
    </row>
    <row r="36" spans="1:9" ht="14.4" thickBot="1" x14ac:dyDescent="0.3">
      <c r="A36" s="113"/>
      <c r="B36" s="114"/>
      <c r="C36" s="115"/>
      <c r="D36" s="116"/>
      <c r="E36" s="116"/>
      <c r="F36" s="116"/>
      <c r="G36" s="116"/>
      <c r="H36" s="116"/>
      <c r="I36" s="116"/>
    </row>
    <row r="37" spans="1:9" x14ac:dyDescent="0.25">
      <c r="A37" s="73" t="s">
        <v>18</v>
      </c>
      <c r="B37" s="74" t="s">
        <v>4</v>
      </c>
      <c r="C37" s="93" t="s">
        <v>7</v>
      </c>
      <c r="D37" s="94" t="s">
        <v>25</v>
      </c>
      <c r="E37" s="95" t="s">
        <v>25</v>
      </c>
      <c r="F37" s="95">
        <v>0</v>
      </c>
      <c r="G37" s="95">
        <v>3</v>
      </c>
      <c r="H37" s="118">
        <v>0</v>
      </c>
      <c r="I37" s="119">
        <f>D37+E37+F37+G37+H37</f>
        <v>3</v>
      </c>
    </row>
    <row r="38" spans="1:9" x14ac:dyDescent="0.25">
      <c r="A38" s="80"/>
      <c r="B38" s="81"/>
      <c r="C38" s="82" t="s">
        <v>8</v>
      </c>
      <c r="D38" s="83">
        <v>0</v>
      </c>
      <c r="E38" s="84">
        <v>0</v>
      </c>
      <c r="F38" s="84">
        <v>1</v>
      </c>
      <c r="G38" s="84">
        <v>2</v>
      </c>
      <c r="H38" s="125">
        <v>0</v>
      </c>
      <c r="I38" s="126">
        <f t="shared" ref="I38:I46" si="3">D38+E38+F38+G38+H38</f>
        <v>3</v>
      </c>
    </row>
    <row r="39" spans="1:9" x14ac:dyDescent="0.25">
      <c r="A39" s="80"/>
      <c r="B39" s="81" t="s">
        <v>9</v>
      </c>
      <c r="C39" s="82"/>
      <c r="D39" s="83">
        <f>D37+D38</f>
        <v>0</v>
      </c>
      <c r="E39" s="84">
        <f>E37+E38</f>
        <v>0</v>
      </c>
      <c r="F39" s="84">
        <f>F37+F38</f>
        <v>1</v>
      </c>
      <c r="G39" s="84">
        <f>G37+G38</f>
        <v>5</v>
      </c>
      <c r="H39" s="125">
        <f>H37+H38</f>
        <v>0</v>
      </c>
      <c r="I39" s="126">
        <f t="shared" si="3"/>
        <v>6</v>
      </c>
    </row>
    <row r="40" spans="1:9" x14ac:dyDescent="0.25">
      <c r="A40" s="80"/>
      <c r="B40" s="80" t="s">
        <v>5</v>
      </c>
      <c r="C40" s="82" t="s">
        <v>7</v>
      </c>
      <c r="D40" s="83" t="s">
        <v>25</v>
      </c>
      <c r="E40" s="84" t="s">
        <v>25</v>
      </c>
      <c r="F40" s="84">
        <v>0</v>
      </c>
      <c r="G40" s="84">
        <v>0</v>
      </c>
      <c r="H40" s="125">
        <v>0</v>
      </c>
      <c r="I40" s="126">
        <f t="shared" si="3"/>
        <v>0</v>
      </c>
    </row>
    <row r="41" spans="1:9" x14ac:dyDescent="0.25">
      <c r="A41" s="80"/>
      <c r="B41" s="81"/>
      <c r="C41" s="82" t="s">
        <v>8</v>
      </c>
      <c r="D41" s="83" t="s">
        <v>25</v>
      </c>
      <c r="E41" s="84" t="s">
        <v>25</v>
      </c>
      <c r="F41" s="84">
        <v>1</v>
      </c>
      <c r="G41" s="84">
        <v>0</v>
      </c>
      <c r="H41" s="125">
        <v>0</v>
      </c>
      <c r="I41" s="126">
        <f t="shared" si="3"/>
        <v>1</v>
      </c>
    </row>
    <row r="42" spans="1:9" x14ac:dyDescent="0.25">
      <c r="A42" s="80"/>
      <c r="B42" s="81" t="s">
        <v>10</v>
      </c>
      <c r="C42" s="82"/>
      <c r="D42" s="83">
        <f>D40+D41</f>
        <v>0</v>
      </c>
      <c r="E42" s="84">
        <f>E40+E41</f>
        <v>0</v>
      </c>
      <c r="F42" s="84">
        <f>F40+F41</f>
        <v>1</v>
      </c>
      <c r="G42" s="84">
        <f>G40+G41</f>
        <v>0</v>
      </c>
      <c r="H42" s="125">
        <f>H40+H41</f>
        <v>0</v>
      </c>
      <c r="I42" s="126">
        <f t="shared" si="3"/>
        <v>1</v>
      </c>
    </row>
    <row r="43" spans="1:9" x14ac:dyDescent="0.25">
      <c r="A43" s="80"/>
      <c r="B43" s="80" t="s">
        <v>6</v>
      </c>
      <c r="C43" s="82" t="s">
        <v>7</v>
      </c>
      <c r="D43" s="83">
        <v>1</v>
      </c>
      <c r="E43" s="84" t="s">
        <v>25</v>
      </c>
      <c r="F43" s="84">
        <v>0</v>
      </c>
      <c r="G43" s="84">
        <v>0</v>
      </c>
      <c r="H43" s="125">
        <v>0</v>
      </c>
      <c r="I43" s="126">
        <f t="shared" si="3"/>
        <v>1</v>
      </c>
    </row>
    <row r="44" spans="1:9" x14ac:dyDescent="0.25">
      <c r="A44" s="80"/>
      <c r="B44" s="81"/>
      <c r="C44" s="82" t="s">
        <v>8</v>
      </c>
      <c r="D44" s="83">
        <v>0</v>
      </c>
      <c r="E44" s="84">
        <v>0</v>
      </c>
      <c r="F44" s="84">
        <v>0</v>
      </c>
      <c r="G44" s="84">
        <v>0</v>
      </c>
      <c r="H44" s="125">
        <v>0</v>
      </c>
      <c r="I44" s="126">
        <f t="shared" si="3"/>
        <v>0</v>
      </c>
    </row>
    <row r="45" spans="1:9" ht="14.4" thickBot="1" x14ac:dyDescent="0.3">
      <c r="A45" s="105"/>
      <c r="B45" s="87" t="s">
        <v>11</v>
      </c>
      <c r="C45" s="88"/>
      <c r="D45" s="89">
        <f>D43+D44</f>
        <v>1</v>
      </c>
      <c r="E45" s="90">
        <f>E43+E44</f>
        <v>0</v>
      </c>
      <c r="F45" s="90">
        <f>F43+F44</f>
        <v>0</v>
      </c>
      <c r="G45" s="90">
        <f>G43+G44</f>
        <v>0</v>
      </c>
      <c r="H45" s="123">
        <f>H43+H44</f>
        <v>0</v>
      </c>
      <c r="I45" s="124">
        <f t="shared" si="3"/>
        <v>1</v>
      </c>
    </row>
    <row r="46" spans="1:9" ht="14.4" thickBot="1" x14ac:dyDescent="0.3">
      <c r="A46" s="106" t="s">
        <v>19</v>
      </c>
      <c r="B46" s="107"/>
      <c r="C46" s="108"/>
      <c r="D46" s="109">
        <f>D45+D42+D39</f>
        <v>1</v>
      </c>
      <c r="E46" s="110">
        <f>E45+E42+E39</f>
        <v>0</v>
      </c>
      <c r="F46" s="110">
        <f>F45+F42+F39</f>
        <v>2</v>
      </c>
      <c r="G46" s="110">
        <f>G45+G42+G39</f>
        <v>5</v>
      </c>
      <c r="H46" s="129">
        <f>H45+H42+H39</f>
        <v>0</v>
      </c>
      <c r="I46" s="130">
        <f t="shared" si="3"/>
        <v>8</v>
      </c>
    </row>
    <row r="47" spans="1:9" s="117" customFormat="1" ht="14.4" thickBot="1" x14ac:dyDescent="0.3">
      <c r="A47" s="113"/>
      <c r="B47" s="114"/>
      <c r="C47" s="115"/>
      <c r="D47" s="131"/>
      <c r="E47" s="131"/>
      <c r="F47" s="131"/>
      <c r="G47" s="131"/>
      <c r="H47" s="131"/>
      <c r="I47" s="131"/>
    </row>
    <row r="48" spans="1:9" x14ac:dyDescent="0.25">
      <c r="A48" s="73" t="s">
        <v>20</v>
      </c>
      <c r="B48" s="74" t="s">
        <v>4</v>
      </c>
      <c r="C48" s="93" t="s">
        <v>7</v>
      </c>
      <c r="D48" s="94">
        <v>0</v>
      </c>
      <c r="E48" s="95">
        <v>0</v>
      </c>
      <c r="F48" s="95">
        <v>1</v>
      </c>
      <c r="G48" s="95">
        <v>0</v>
      </c>
      <c r="H48" s="118">
        <v>0</v>
      </c>
      <c r="I48" s="119">
        <f>D48+E48+F48+G48+H48</f>
        <v>1</v>
      </c>
    </row>
    <row r="49" spans="1:9" x14ac:dyDescent="0.25">
      <c r="A49" s="80"/>
      <c r="B49" s="81"/>
      <c r="C49" s="82" t="s">
        <v>8</v>
      </c>
      <c r="D49" s="83">
        <v>0</v>
      </c>
      <c r="E49" s="84">
        <v>0</v>
      </c>
      <c r="F49" s="84">
        <v>0</v>
      </c>
      <c r="G49" s="84">
        <v>0</v>
      </c>
      <c r="H49" s="125">
        <v>0</v>
      </c>
      <c r="I49" s="126">
        <f t="shared" ref="I49:I57" si="4">D49+E49+F49+G49+H49</f>
        <v>0</v>
      </c>
    </row>
    <row r="50" spans="1:9" s="117" customFormat="1" ht="14.4" thickBot="1" x14ac:dyDescent="0.3">
      <c r="A50" s="132"/>
      <c r="B50" s="133" t="s">
        <v>9</v>
      </c>
      <c r="C50" s="134"/>
      <c r="D50" s="89">
        <f>D48+D49</f>
        <v>0</v>
      </c>
      <c r="E50" s="90">
        <f>E48+E49</f>
        <v>0</v>
      </c>
      <c r="F50" s="90">
        <f>F48+F49</f>
        <v>1</v>
      </c>
      <c r="G50" s="90">
        <f>G48+G49</f>
        <v>0</v>
      </c>
      <c r="H50" s="123">
        <f>H48+H49</f>
        <v>0</v>
      </c>
      <c r="I50" s="124">
        <f t="shared" si="4"/>
        <v>1</v>
      </c>
    </row>
    <row r="51" spans="1:9" s="117" customFormat="1" x14ac:dyDescent="0.25">
      <c r="A51" s="132"/>
      <c r="B51" s="135" t="s">
        <v>5</v>
      </c>
      <c r="C51" s="136" t="s">
        <v>7</v>
      </c>
      <c r="D51" s="137">
        <v>0</v>
      </c>
      <c r="E51" s="138">
        <v>0</v>
      </c>
      <c r="F51" s="138">
        <v>0</v>
      </c>
      <c r="G51" s="138">
        <v>1</v>
      </c>
      <c r="H51" s="139">
        <v>0</v>
      </c>
      <c r="I51" s="119">
        <f t="shared" si="4"/>
        <v>1</v>
      </c>
    </row>
    <row r="52" spans="1:9" s="117" customFormat="1" x14ac:dyDescent="0.25">
      <c r="A52" s="132"/>
      <c r="B52" s="140"/>
      <c r="C52" s="141" t="s">
        <v>8</v>
      </c>
      <c r="D52" s="142">
        <v>1</v>
      </c>
      <c r="E52" s="143">
        <v>0</v>
      </c>
      <c r="F52" s="143">
        <v>0</v>
      </c>
      <c r="G52" s="143">
        <v>3</v>
      </c>
      <c r="H52" s="144">
        <v>0</v>
      </c>
      <c r="I52" s="126">
        <f t="shared" si="4"/>
        <v>4</v>
      </c>
    </row>
    <row r="53" spans="1:9" s="117" customFormat="1" ht="14.4" thickBot="1" x14ac:dyDescent="0.3">
      <c r="A53" s="132"/>
      <c r="B53" s="145" t="s">
        <v>10</v>
      </c>
      <c r="C53" s="146"/>
      <c r="D53" s="100">
        <f>D51+D52</f>
        <v>1</v>
      </c>
      <c r="E53" s="101">
        <f>E51+E52</f>
        <v>0</v>
      </c>
      <c r="F53" s="101">
        <f>F51+F52</f>
        <v>0</v>
      </c>
      <c r="G53" s="101">
        <f>G51+G52</f>
        <v>4</v>
      </c>
      <c r="H53" s="127">
        <f>H51+H52</f>
        <v>0</v>
      </c>
      <c r="I53" s="128">
        <f t="shared" si="4"/>
        <v>5</v>
      </c>
    </row>
    <row r="54" spans="1:9" s="117" customFormat="1" x14ac:dyDescent="0.25">
      <c r="A54" s="132"/>
      <c r="B54" s="147" t="s">
        <v>6</v>
      </c>
      <c r="C54" s="148" t="s">
        <v>7</v>
      </c>
      <c r="D54" s="149">
        <v>0</v>
      </c>
      <c r="E54" s="150">
        <v>0</v>
      </c>
      <c r="F54" s="150">
        <v>0</v>
      </c>
      <c r="G54" s="150">
        <v>0</v>
      </c>
      <c r="H54" s="151">
        <v>0</v>
      </c>
      <c r="I54" s="122">
        <f t="shared" si="4"/>
        <v>0</v>
      </c>
    </row>
    <row r="55" spans="1:9" s="117" customFormat="1" x14ac:dyDescent="0.25">
      <c r="A55" s="132"/>
      <c r="B55" s="140"/>
      <c r="C55" s="141" t="s">
        <v>8</v>
      </c>
      <c r="D55" s="142">
        <v>0</v>
      </c>
      <c r="E55" s="143">
        <v>0</v>
      </c>
      <c r="F55" s="143">
        <v>0</v>
      </c>
      <c r="G55" s="143">
        <v>1</v>
      </c>
      <c r="H55" s="144">
        <v>0</v>
      </c>
      <c r="I55" s="126">
        <f t="shared" si="4"/>
        <v>1</v>
      </c>
    </row>
    <row r="56" spans="1:9" s="117" customFormat="1" ht="14.4" thickBot="1" x14ac:dyDescent="0.3">
      <c r="A56" s="152"/>
      <c r="B56" s="133" t="s">
        <v>11</v>
      </c>
      <c r="C56" s="134"/>
      <c r="D56" s="89">
        <f>D54+D55</f>
        <v>0</v>
      </c>
      <c r="E56" s="90">
        <f>E54+E55</f>
        <v>0</v>
      </c>
      <c r="F56" s="90">
        <f>F54+F55</f>
        <v>0</v>
      </c>
      <c r="G56" s="90">
        <f>G54+G55</f>
        <v>1</v>
      </c>
      <c r="H56" s="123">
        <f>H54+H55</f>
        <v>0</v>
      </c>
      <c r="I56" s="124">
        <f t="shared" si="4"/>
        <v>1</v>
      </c>
    </row>
    <row r="57" spans="1:9" s="154" customFormat="1" ht="14.4" thickBot="1" x14ac:dyDescent="0.3">
      <c r="A57" s="106" t="s">
        <v>21</v>
      </c>
      <c r="B57" s="106"/>
      <c r="C57" s="153"/>
      <c r="D57" s="109">
        <f>D56+D53+D50</f>
        <v>1</v>
      </c>
      <c r="E57" s="110">
        <f>E56+E53+E50</f>
        <v>0</v>
      </c>
      <c r="F57" s="110">
        <f>F56+F53+F50</f>
        <v>1</v>
      </c>
      <c r="G57" s="110">
        <f>G56+G53+G50</f>
        <v>5</v>
      </c>
      <c r="H57" s="129">
        <f>H56+H53+H50</f>
        <v>0</v>
      </c>
      <c r="I57" s="130">
        <f t="shared" si="4"/>
        <v>7</v>
      </c>
    </row>
    <row r="58" spans="1:9" s="154" customFormat="1" ht="14.4" thickBot="1" x14ac:dyDescent="0.3">
      <c r="A58" s="113"/>
      <c r="B58" s="113"/>
      <c r="C58" s="155"/>
      <c r="D58" s="131"/>
      <c r="E58" s="131"/>
      <c r="F58" s="131"/>
      <c r="G58" s="131"/>
      <c r="H58" s="131"/>
      <c r="I58" s="131"/>
    </row>
    <row r="59" spans="1:9" x14ac:dyDescent="0.25">
      <c r="A59" s="73" t="s">
        <v>22</v>
      </c>
      <c r="B59" s="74" t="s">
        <v>4</v>
      </c>
      <c r="C59" s="93" t="s">
        <v>7</v>
      </c>
      <c r="D59" s="94">
        <v>0</v>
      </c>
      <c r="E59" s="95" t="s">
        <v>25</v>
      </c>
      <c r="F59" s="95">
        <v>0</v>
      </c>
      <c r="G59" s="95">
        <v>0</v>
      </c>
      <c r="H59" s="118">
        <v>0</v>
      </c>
      <c r="I59" s="119">
        <f>D59+E59+F59+G59+H59</f>
        <v>0</v>
      </c>
    </row>
    <row r="60" spans="1:9" x14ac:dyDescent="0.25">
      <c r="A60" s="80"/>
      <c r="B60" s="81"/>
      <c r="C60" s="82" t="s">
        <v>8</v>
      </c>
      <c r="D60" s="83" t="s">
        <v>25</v>
      </c>
      <c r="E60" s="84" t="s">
        <v>25</v>
      </c>
      <c r="F60" s="84" t="s">
        <v>25</v>
      </c>
      <c r="G60" s="84">
        <v>0</v>
      </c>
      <c r="H60" s="125">
        <v>0</v>
      </c>
      <c r="I60" s="126">
        <f t="shared" ref="I60:I68" si="5">D60+E60+F60+G60+H60</f>
        <v>0</v>
      </c>
    </row>
    <row r="61" spans="1:9" ht="14.4" thickBot="1" x14ac:dyDescent="0.3">
      <c r="A61" s="80"/>
      <c r="B61" s="87" t="s">
        <v>9</v>
      </c>
      <c r="C61" s="88"/>
      <c r="D61" s="89">
        <f>D59+D60</f>
        <v>0</v>
      </c>
      <c r="E61" s="90">
        <f>E59+E60</f>
        <v>0</v>
      </c>
      <c r="F61" s="90">
        <f>F59+F60</f>
        <v>0</v>
      </c>
      <c r="G61" s="90">
        <f>G59+G60</f>
        <v>0</v>
      </c>
      <c r="H61" s="123">
        <f>H59+H60</f>
        <v>0</v>
      </c>
      <c r="I61" s="124">
        <f t="shared" si="5"/>
        <v>0</v>
      </c>
    </row>
    <row r="62" spans="1:9" x14ac:dyDescent="0.25">
      <c r="A62" s="80"/>
      <c r="B62" s="74" t="s">
        <v>5</v>
      </c>
      <c r="C62" s="93" t="s">
        <v>7</v>
      </c>
      <c r="D62" s="94">
        <v>0</v>
      </c>
      <c r="E62" s="95" t="s">
        <v>25</v>
      </c>
      <c r="F62" s="95">
        <v>0</v>
      </c>
      <c r="G62" s="95">
        <v>0</v>
      </c>
      <c r="H62" s="118">
        <v>0</v>
      </c>
      <c r="I62" s="119">
        <f t="shared" si="5"/>
        <v>0</v>
      </c>
    </row>
    <row r="63" spans="1:9" x14ac:dyDescent="0.25">
      <c r="A63" s="80"/>
      <c r="B63" s="81"/>
      <c r="C63" s="82" t="s">
        <v>8</v>
      </c>
      <c r="D63" s="83">
        <v>0</v>
      </c>
      <c r="E63" s="84" t="s">
        <v>25</v>
      </c>
      <c r="F63" s="84" t="s">
        <v>25</v>
      </c>
      <c r="G63" s="84">
        <v>0</v>
      </c>
      <c r="H63" s="125">
        <v>0</v>
      </c>
      <c r="I63" s="126">
        <f t="shared" si="5"/>
        <v>0</v>
      </c>
    </row>
    <row r="64" spans="1:9" ht="14.4" thickBot="1" x14ac:dyDescent="0.3">
      <c r="A64" s="80"/>
      <c r="B64" s="98" t="s">
        <v>10</v>
      </c>
      <c r="C64" s="99"/>
      <c r="D64" s="100">
        <f>D62+D63</f>
        <v>0</v>
      </c>
      <c r="E64" s="101">
        <f>E62+E63</f>
        <v>0</v>
      </c>
      <c r="F64" s="101">
        <f>F62+F63</f>
        <v>0</v>
      </c>
      <c r="G64" s="101">
        <f>G62+G63</f>
        <v>0</v>
      </c>
      <c r="H64" s="127">
        <f>H62+H63</f>
        <v>0</v>
      </c>
      <c r="I64" s="128">
        <f t="shared" si="5"/>
        <v>0</v>
      </c>
    </row>
    <row r="65" spans="1:9" x14ac:dyDescent="0.25">
      <c r="A65" s="80"/>
      <c r="B65" s="104" t="s">
        <v>6</v>
      </c>
      <c r="C65" s="75" t="s">
        <v>7</v>
      </c>
      <c r="D65" s="76">
        <v>0</v>
      </c>
      <c r="E65" s="77" t="s">
        <v>25</v>
      </c>
      <c r="F65" s="77">
        <v>0</v>
      </c>
      <c r="G65" s="77">
        <v>0</v>
      </c>
      <c r="H65" s="121">
        <v>0</v>
      </c>
      <c r="I65" s="122">
        <f t="shared" si="5"/>
        <v>0</v>
      </c>
    </row>
    <row r="66" spans="1:9" x14ac:dyDescent="0.25">
      <c r="A66" s="80"/>
      <c r="B66" s="81"/>
      <c r="C66" s="82" t="s">
        <v>8</v>
      </c>
      <c r="D66" s="83" t="s">
        <v>25</v>
      </c>
      <c r="E66" s="84" t="s">
        <v>25</v>
      </c>
      <c r="F66" s="84" t="s">
        <v>25</v>
      </c>
      <c r="G66" s="84">
        <v>0</v>
      </c>
      <c r="H66" s="125">
        <v>0</v>
      </c>
      <c r="I66" s="126">
        <f t="shared" si="5"/>
        <v>0</v>
      </c>
    </row>
    <row r="67" spans="1:9" ht="14.4" thickBot="1" x14ac:dyDescent="0.3">
      <c r="A67" s="105"/>
      <c r="B67" s="87" t="s">
        <v>11</v>
      </c>
      <c r="C67" s="88"/>
      <c r="D67" s="89">
        <f>D65+D66</f>
        <v>0</v>
      </c>
      <c r="E67" s="90">
        <f>E65+E66</f>
        <v>0</v>
      </c>
      <c r="F67" s="90">
        <f>F65+F66</f>
        <v>0</v>
      </c>
      <c r="G67" s="90">
        <f>G65+G66</f>
        <v>0</v>
      </c>
      <c r="H67" s="123">
        <f>H65+H66</f>
        <v>0</v>
      </c>
      <c r="I67" s="124">
        <f t="shared" si="5"/>
        <v>0</v>
      </c>
    </row>
    <row r="68" spans="1:9" ht="14.4" thickBot="1" x14ac:dyDescent="0.3">
      <c r="A68" s="106" t="s">
        <v>23</v>
      </c>
      <c r="B68" s="107"/>
      <c r="C68" s="108"/>
      <c r="D68" s="109">
        <f>D67+D64+D61</f>
        <v>0</v>
      </c>
      <c r="E68" s="110">
        <f>E67+E64+E61</f>
        <v>0</v>
      </c>
      <c r="F68" s="110">
        <f>F67+F64+F61</f>
        <v>0</v>
      </c>
      <c r="G68" s="110">
        <f>G67+G64+G61</f>
        <v>0</v>
      </c>
      <c r="H68" s="129">
        <f>H67+H64+H61</f>
        <v>0</v>
      </c>
      <c r="I68" s="130">
        <f t="shared" si="5"/>
        <v>0</v>
      </c>
    </row>
    <row r="69" spans="1:9" ht="14.4" thickBot="1" x14ac:dyDescent="0.3">
      <c r="A69" s="113"/>
      <c r="B69" s="114"/>
      <c r="C69" s="115"/>
      <c r="D69" s="116"/>
      <c r="E69" s="116"/>
      <c r="F69" s="116"/>
      <c r="G69" s="116"/>
      <c r="H69" s="116"/>
      <c r="I69" s="116"/>
    </row>
    <row r="70" spans="1:9" s="70" customFormat="1" ht="21.75" customHeight="1" thickBot="1" x14ac:dyDescent="0.35">
      <c r="A70" s="156" t="s">
        <v>3</v>
      </c>
      <c r="B70" s="157"/>
      <c r="C70" s="158" t="s">
        <v>31</v>
      </c>
      <c r="D70" s="159">
        <f t="shared" ref="D70:H70" si="6">D68+D57+D46+D35+D24+D13</f>
        <v>8</v>
      </c>
      <c r="E70" s="160">
        <f t="shared" si="6"/>
        <v>0</v>
      </c>
      <c r="F70" s="160">
        <f t="shared" si="6"/>
        <v>14</v>
      </c>
      <c r="G70" s="160">
        <f t="shared" si="6"/>
        <v>45</v>
      </c>
      <c r="H70" s="161">
        <f t="shared" si="6"/>
        <v>4</v>
      </c>
      <c r="I70" s="162">
        <f>I68+I57+I46+I35+I24+I13</f>
        <v>71</v>
      </c>
    </row>
    <row r="71" spans="1:9" x14ac:dyDescent="0.25">
      <c r="D71" s="163">
        <f>D70/I70</f>
        <v>0.11267605633802817</v>
      </c>
      <c r="E71" s="163"/>
      <c r="F71" s="163">
        <f>F70/63</f>
        <v>0.22222222222222221</v>
      </c>
      <c r="G71" s="163">
        <f t="shared" ref="G71:H71" si="7">G70/63</f>
        <v>0.7142857142857143</v>
      </c>
      <c r="H71" s="163">
        <f t="shared" si="7"/>
        <v>6.3492063492063489E-2</v>
      </c>
    </row>
  </sheetData>
  <mergeCells count="1">
    <mergeCell ref="D2:H2"/>
  </mergeCells>
  <pageMargins left="0.70866141732283472" right="0.70866141732283472" top="0.78740157480314965" bottom="0.74803149606299213" header="0.31496062992125984" footer="0.31496062992125984"/>
  <pageSetup paperSize="9" scale="63" orientation="portrait" r:id="rId1"/>
  <headerFooter>
    <oddHeader>&amp;C&amp;"-,Gras"répartition app finale recteur
RDVC - TZR 2020-2021</oddHeader>
    <oddFooter>&amp;LDPE-ACTES COLLECTIFS
&amp;D&amp;C&amp;P</oddFoot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0"/>
  <sheetViews>
    <sheetView zoomScaleNormal="100" workbookViewId="0">
      <selection activeCell="I71" sqref="I71"/>
    </sheetView>
  </sheetViews>
  <sheetFormatPr baseColWidth="10" defaultColWidth="11.44140625" defaultRowHeight="14.4" x14ac:dyDescent="0.3"/>
  <cols>
    <col min="1" max="1" width="13.33203125" style="7" customWidth="1"/>
    <col min="2" max="2" width="24.6640625" customWidth="1"/>
    <col min="3" max="3" width="5.6640625" style="1" customWidth="1"/>
    <col min="4" max="9" width="9.44140625" style="1" customWidth="1"/>
  </cols>
  <sheetData>
    <row r="1" spans="1:9" ht="27" customHeight="1" thickBot="1" x14ac:dyDescent="0.35"/>
    <row r="2" spans="1:9" s="4" customFormat="1" ht="26.25" customHeight="1" thickBot="1" x14ac:dyDescent="0.35">
      <c r="A2" s="6"/>
      <c r="C2" s="5"/>
      <c r="D2" s="167" t="s">
        <v>0</v>
      </c>
      <c r="E2" s="168"/>
      <c r="F2" s="168"/>
      <c r="G2" s="168"/>
      <c r="H2" s="169"/>
      <c r="I2" s="5"/>
    </row>
    <row r="3" spans="1:9" s="2" customFormat="1" ht="33.75" customHeight="1" thickBot="1" x14ac:dyDescent="0.35">
      <c r="A3" s="9" t="s">
        <v>1</v>
      </c>
      <c r="B3" s="9" t="s">
        <v>2</v>
      </c>
      <c r="C3" s="48" t="s">
        <v>24</v>
      </c>
      <c r="D3" s="49" t="s">
        <v>26</v>
      </c>
      <c r="E3" s="8" t="s">
        <v>27</v>
      </c>
      <c r="F3" s="8" t="s">
        <v>28</v>
      </c>
      <c r="G3" s="8" t="s">
        <v>29</v>
      </c>
      <c r="H3" s="18" t="s">
        <v>30</v>
      </c>
      <c r="I3" s="19" t="s">
        <v>3</v>
      </c>
    </row>
    <row r="4" spans="1:9" x14ac:dyDescent="0.3">
      <c r="A4" s="10" t="s">
        <v>12</v>
      </c>
      <c r="B4" s="14" t="s">
        <v>4</v>
      </c>
      <c r="C4" s="37" t="s">
        <v>7</v>
      </c>
      <c r="D4" s="40">
        <v>0</v>
      </c>
      <c r="E4" s="40">
        <v>0</v>
      </c>
      <c r="F4" s="40">
        <v>0</v>
      </c>
      <c r="G4" s="40">
        <v>0</v>
      </c>
      <c r="H4" s="40">
        <v>0</v>
      </c>
      <c r="I4" s="62">
        <v>0</v>
      </c>
    </row>
    <row r="5" spans="1:9" x14ac:dyDescent="0.3">
      <c r="A5" s="11"/>
      <c r="B5" s="15"/>
      <c r="C5" s="38" t="s">
        <v>8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64">
        <v>0</v>
      </c>
    </row>
    <row r="6" spans="1:9" ht="15" thickBot="1" x14ac:dyDescent="0.35">
      <c r="A6" s="11"/>
      <c r="B6" s="16" t="s">
        <v>9</v>
      </c>
      <c r="C6" s="39"/>
      <c r="D6" s="42">
        <f>D4+D5</f>
        <v>0</v>
      </c>
      <c r="E6" s="42">
        <f t="shared" ref="E6" si="0">E4+E5</f>
        <v>0</v>
      </c>
      <c r="F6" s="42">
        <f t="shared" ref="F6" si="1">F4+F5</f>
        <v>0</v>
      </c>
      <c r="G6" s="42">
        <f t="shared" ref="G6" si="2">G4+G5</f>
        <v>0</v>
      </c>
      <c r="H6" s="42">
        <f t="shared" ref="H6:I6" si="3">H4+H5</f>
        <v>0</v>
      </c>
      <c r="I6" s="63">
        <f t="shared" si="3"/>
        <v>0</v>
      </c>
    </row>
    <row r="7" spans="1:9" x14ac:dyDescent="0.3">
      <c r="A7" s="11"/>
      <c r="B7" s="14" t="s">
        <v>5</v>
      </c>
      <c r="C7" s="43" t="s">
        <v>7</v>
      </c>
      <c r="D7" s="40">
        <v>0</v>
      </c>
      <c r="E7" s="40">
        <v>0</v>
      </c>
      <c r="F7" s="40">
        <v>0</v>
      </c>
      <c r="G7" s="40">
        <v>0</v>
      </c>
      <c r="H7" s="40">
        <f>'Nb Tzr'!H7/'Nb Tzr'!H9</f>
        <v>1</v>
      </c>
      <c r="I7" s="64">
        <f>'Nb Tzr'!I7/'Nb Tzr'!I9</f>
        <v>1</v>
      </c>
    </row>
    <row r="8" spans="1:9" x14ac:dyDescent="0.3">
      <c r="A8" s="11"/>
      <c r="B8" s="15"/>
      <c r="C8" s="38" t="s">
        <v>8</v>
      </c>
      <c r="D8" s="41">
        <v>0</v>
      </c>
      <c r="E8" s="41">
        <v>0</v>
      </c>
      <c r="F8" s="41">
        <v>0</v>
      </c>
      <c r="G8" s="41">
        <v>0</v>
      </c>
      <c r="H8" s="41">
        <f>'Nb Tzr'!H8/'Nb Tzr'!H9</f>
        <v>0</v>
      </c>
      <c r="I8" s="64">
        <f>'Nb Tzr'!I8/'Nb Tzr'!I9</f>
        <v>0</v>
      </c>
    </row>
    <row r="9" spans="1:9" ht="15" thickBot="1" x14ac:dyDescent="0.35">
      <c r="A9" s="11"/>
      <c r="B9" s="25" t="s">
        <v>10</v>
      </c>
      <c r="C9" s="44"/>
      <c r="D9" s="42">
        <f>D7+D8</f>
        <v>0</v>
      </c>
      <c r="E9" s="42">
        <f t="shared" ref="E9" si="4">E7+E8</f>
        <v>0</v>
      </c>
      <c r="F9" s="42">
        <f t="shared" ref="F9" si="5">F7+F8</f>
        <v>0</v>
      </c>
      <c r="G9" s="42">
        <f t="shared" ref="G9" si="6">G7+G8</f>
        <v>0</v>
      </c>
      <c r="H9" s="42">
        <f t="shared" ref="H9:I9" si="7">H7+H8</f>
        <v>1</v>
      </c>
      <c r="I9" s="63">
        <f t="shared" si="7"/>
        <v>1</v>
      </c>
    </row>
    <row r="10" spans="1:9" x14ac:dyDescent="0.3">
      <c r="A10" s="11"/>
      <c r="B10" s="23" t="s">
        <v>6</v>
      </c>
      <c r="C10" s="37" t="s">
        <v>7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64">
        <v>0</v>
      </c>
    </row>
    <row r="11" spans="1:9" x14ac:dyDescent="0.3">
      <c r="A11" s="11"/>
      <c r="B11" s="15"/>
      <c r="C11" s="38" t="s">
        <v>8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64">
        <v>0</v>
      </c>
    </row>
    <row r="12" spans="1:9" ht="15" thickBot="1" x14ac:dyDescent="0.35">
      <c r="A12" s="12"/>
      <c r="B12" s="16" t="s">
        <v>11</v>
      </c>
      <c r="C12" s="39"/>
      <c r="D12" s="42">
        <f>D10+D11</f>
        <v>0</v>
      </c>
      <c r="E12" s="42">
        <f t="shared" ref="E12" si="8">E10+E11</f>
        <v>0</v>
      </c>
      <c r="F12" s="42">
        <f t="shared" ref="F12" si="9">F10+F11</f>
        <v>0</v>
      </c>
      <c r="G12" s="42">
        <f t="shared" ref="G12" si="10">G10+G11</f>
        <v>0</v>
      </c>
      <c r="H12" s="42">
        <f t="shared" ref="H12" si="11">H10+H11</f>
        <v>0</v>
      </c>
      <c r="I12" s="63">
        <f t="shared" ref="I12" si="12">I11+I10</f>
        <v>0</v>
      </c>
    </row>
    <row r="13" spans="1:9" ht="15" thickBot="1" x14ac:dyDescent="0.35">
      <c r="A13" s="13" t="s">
        <v>13</v>
      </c>
      <c r="B13" s="17"/>
      <c r="C13" s="45"/>
      <c r="D13" s="47">
        <f>'Nb Tzr'!D13/'Nb Tzr'!$I$13</f>
        <v>0</v>
      </c>
      <c r="E13" s="47">
        <f>'Nb Tzr'!E13/'Nb Tzr'!$I$13</f>
        <v>0</v>
      </c>
      <c r="F13" s="47">
        <f>'Nb Tzr'!F13/'Nb Tzr'!$I$13</f>
        <v>0</v>
      </c>
      <c r="G13" s="47">
        <f>'Nb Tzr'!G13/'Nb Tzr'!$I$13</f>
        <v>0</v>
      </c>
      <c r="H13" s="47">
        <f>'Nb Tzr'!H13/'Nb Tzr'!$I$13</f>
        <v>1</v>
      </c>
      <c r="I13" s="47">
        <f>'Nb Tzr'!I13/'Nb Tzr'!$I$13</f>
        <v>1</v>
      </c>
    </row>
    <row r="14" spans="1:9" ht="15" thickBot="1" x14ac:dyDescent="0.35">
      <c r="A14" s="20"/>
      <c r="B14" s="21"/>
      <c r="C14" s="22"/>
      <c r="D14" s="35"/>
      <c r="E14" s="35"/>
      <c r="F14" s="35"/>
      <c r="G14" s="35"/>
      <c r="H14" s="35"/>
      <c r="I14" s="35"/>
    </row>
    <row r="15" spans="1:9" x14ac:dyDescent="0.3">
      <c r="A15" s="10" t="s">
        <v>14</v>
      </c>
      <c r="B15" s="14" t="s">
        <v>4</v>
      </c>
      <c r="C15" s="43" t="s">
        <v>7</v>
      </c>
      <c r="D15" s="40">
        <v>0</v>
      </c>
      <c r="E15" s="40">
        <v>0</v>
      </c>
      <c r="F15" s="40">
        <v>0</v>
      </c>
      <c r="G15" s="40">
        <f>'Nb Tzr'!G15/'Nb Tzr'!G17</f>
        <v>0</v>
      </c>
      <c r="H15" s="40">
        <v>0</v>
      </c>
      <c r="I15" s="62">
        <f>'Nb Tzr'!I15/'Nb Tzr'!I17</f>
        <v>0</v>
      </c>
    </row>
    <row r="16" spans="1:9" x14ac:dyDescent="0.3">
      <c r="A16" s="23"/>
      <c r="B16" s="24"/>
      <c r="C16" s="37" t="s">
        <v>8</v>
      </c>
      <c r="D16" s="41">
        <v>0</v>
      </c>
      <c r="E16" s="41">
        <v>0</v>
      </c>
      <c r="F16" s="41">
        <v>0</v>
      </c>
      <c r="G16" s="41">
        <f>'Nb Tzr'!G16/'Nb Tzr'!G17</f>
        <v>1</v>
      </c>
      <c r="H16" s="41">
        <v>0</v>
      </c>
      <c r="I16" s="64">
        <f>'Nb Tzr'!I16/'Nb Tzr'!I17</f>
        <v>1</v>
      </c>
    </row>
    <row r="17" spans="1:9" ht="15" thickBot="1" x14ac:dyDescent="0.35">
      <c r="A17" s="11"/>
      <c r="B17" s="16" t="s">
        <v>9</v>
      </c>
      <c r="C17" s="39"/>
      <c r="D17" s="42">
        <f>D15+D16</f>
        <v>0</v>
      </c>
      <c r="E17" s="42">
        <f t="shared" ref="E17:H17" si="13">E15+E16</f>
        <v>0</v>
      </c>
      <c r="F17" s="42">
        <f t="shared" si="13"/>
        <v>0</v>
      </c>
      <c r="G17" s="42">
        <f t="shared" si="13"/>
        <v>1</v>
      </c>
      <c r="H17" s="42">
        <f t="shared" si="13"/>
        <v>0</v>
      </c>
      <c r="I17" s="63">
        <f t="shared" ref="I17" si="14">I15+I16</f>
        <v>1</v>
      </c>
    </row>
    <row r="18" spans="1:9" x14ac:dyDescent="0.3">
      <c r="A18" s="11"/>
      <c r="B18" s="14" t="s">
        <v>5</v>
      </c>
      <c r="C18" s="43" t="s">
        <v>7</v>
      </c>
      <c r="D18" s="40">
        <v>0</v>
      </c>
      <c r="E18" s="40">
        <v>0</v>
      </c>
      <c r="F18" s="40">
        <v>0</v>
      </c>
      <c r="G18" s="40">
        <f>'Nb Tzr'!G18/'Nb Tzr'!G20</f>
        <v>1</v>
      </c>
      <c r="H18" s="40">
        <f>'Nb Tzr'!H18/'Nb Tzr'!H20</f>
        <v>0</v>
      </c>
      <c r="I18" s="64">
        <f>'Nb Tzr'!I18/'Nb Tzr'!I20</f>
        <v>0.5</v>
      </c>
    </row>
    <row r="19" spans="1:9" x14ac:dyDescent="0.3">
      <c r="A19" s="11"/>
      <c r="B19" s="15"/>
      <c r="C19" s="38" t="s">
        <v>8</v>
      </c>
      <c r="D19" s="41">
        <v>0</v>
      </c>
      <c r="E19" s="41">
        <v>0</v>
      </c>
      <c r="F19" s="41">
        <v>0</v>
      </c>
      <c r="G19" s="41">
        <f>'Nb Tzr'!G19/'Nb Tzr'!G20</f>
        <v>0</v>
      </c>
      <c r="H19" s="41">
        <f>'Nb Tzr'!H19/'Nb Tzr'!H20</f>
        <v>1</v>
      </c>
      <c r="I19" s="64">
        <f>'Nb Tzr'!I19/'Nb Tzr'!I20</f>
        <v>0.5</v>
      </c>
    </row>
    <row r="20" spans="1:9" ht="15" thickBot="1" x14ac:dyDescent="0.35">
      <c r="A20" s="11"/>
      <c r="B20" s="25" t="s">
        <v>10</v>
      </c>
      <c r="C20" s="44"/>
      <c r="D20" s="42">
        <f>D18+D19</f>
        <v>0</v>
      </c>
      <c r="E20" s="42">
        <f t="shared" ref="E20:H20" si="15">E18+E19</f>
        <v>0</v>
      </c>
      <c r="F20" s="42">
        <f t="shared" si="15"/>
        <v>0</v>
      </c>
      <c r="G20" s="42">
        <f t="shared" si="15"/>
        <v>1</v>
      </c>
      <c r="H20" s="42">
        <f t="shared" si="15"/>
        <v>1</v>
      </c>
      <c r="I20" s="63">
        <f t="shared" ref="I20" si="16">I18+I19</f>
        <v>1</v>
      </c>
    </row>
    <row r="21" spans="1:9" x14ac:dyDescent="0.3">
      <c r="A21" s="11"/>
      <c r="B21" s="23" t="s">
        <v>6</v>
      </c>
      <c r="C21" s="37" t="s">
        <v>7</v>
      </c>
      <c r="D21" s="40">
        <v>0</v>
      </c>
      <c r="E21" s="40">
        <v>0</v>
      </c>
      <c r="F21" s="40">
        <v>0</v>
      </c>
      <c r="G21" s="40">
        <v>0</v>
      </c>
      <c r="H21" s="40">
        <f>'Nb Tzr'!H21/'Nb Tzr'!H23</f>
        <v>1</v>
      </c>
      <c r="I21" s="64">
        <f>'Nb Tzr'!I21/'Nb Tzr'!I23</f>
        <v>1</v>
      </c>
    </row>
    <row r="22" spans="1:9" x14ac:dyDescent="0.3">
      <c r="A22" s="11"/>
      <c r="B22" s="15"/>
      <c r="C22" s="38" t="s">
        <v>8</v>
      </c>
      <c r="D22" s="41">
        <v>0</v>
      </c>
      <c r="E22" s="41">
        <v>0</v>
      </c>
      <c r="F22" s="41">
        <v>0</v>
      </c>
      <c r="G22" s="41">
        <v>0</v>
      </c>
      <c r="H22" s="41">
        <f>'Nb Tzr'!H22/'Nb Tzr'!H23</f>
        <v>0</v>
      </c>
      <c r="I22" s="64">
        <f>'Nb Tzr'!I22/'Nb Tzr'!I23</f>
        <v>0</v>
      </c>
    </row>
    <row r="23" spans="1:9" ht="15" thickBot="1" x14ac:dyDescent="0.35">
      <c r="A23" s="12"/>
      <c r="B23" s="16" t="s">
        <v>11</v>
      </c>
      <c r="C23" s="39"/>
      <c r="D23" s="42">
        <f>D21+D22</f>
        <v>0</v>
      </c>
      <c r="E23" s="42">
        <f t="shared" ref="E23:H23" si="17">E21+E22</f>
        <v>0</v>
      </c>
      <c r="F23" s="42">
        <f t="shared" si="17"/>
        <v>0</v>
      </c>
      <c r="G23" s="42">
        <f t="shared" si="17"/>
        <v>0</v>
      </c>
      <c r="H23" s="42">
        <f t="shared" si="17"/>
        <v>1</v>
      </c>
      <c r="I23" s="63">
        <f t="shared" ref="I23" si="18">I22+I21</f>
        <v>1</v>
      </c>
    </row>
    <row r="24" spans="1:9" ht="15" thickBot="1" x14ac:dyDescent="0.35">
      <c r="A24" s="13" t="s">
        <v>15</v>
      </c>
      <c r="B24" s="17"/>
      <c r="C24" s="45"/>
      <c r="D24" s="47">
        <f>'Nb Tzr'!D24/'Nb Tzr'!$I$24</f>
        <v>0</v>
      </c>
      <c r="E24" s="47">
        <f>'Nb Tzr'!E24/'Nb Tzr'!$I$24</f>
        <v>0</v>
      </c>
      <c r="F24" s="47">
        <f>'Nb Tzr'!F24/'Nb Tzr'!$I$24</f>
        <v>0</v>
      </c>
      <c r="G24" s="47">
        <f>'Nb Tzr'!G24/'Nb Tzr'!$I$24</f>
        <v>0.5</v>
      </c>
      <c r="H24" s="47">
        <f>'Nb Tzr'!H24/'Nb Tzr'!$I$24</f>
        <v>0.5</v>
      </c>
      <c r="I24" s="47">
        <f>'Nb Tzr'!I24/'Nb Tzr'!$I$24</f>
        <v>1</v>
      </c>
    </row>
    <row r="25" spans="1:9" s="3" customFormat="1" ht="15" thickBot="1" x14ac:dyDescent="0.35">
      <c r="A25" s="20"/>
      <c r="B25" s="21"/>
      <c r="C25" s="22"/>
      <c r="D25" s="35"/>
      <c r="E25" s="35"/>
      <c r="F25" s="35"/>
      <c r="G25" s="35"/>
      <c r="H25" s="35"/>
      <c r="I25" s="35"/>
    </row>
    <row r="26" spans="1:9" x14ac:dyDescent="0.3">
      <c r="A26" s="10" t="s">
        <v>16</v>
      </c>
      <c r="B26" s="14" t="s">
        <v>4</v>
      </c>
      <c r="C26" s="43" t="s">
        <v>7</v>
      </c>
      <c r="D26" s="40">
        <f>'Nb Tzr'!D26/'Nb Tzr'!D28</f>
        <v>0</v>
      </c>
      <c r="E26" s="40">
        <v>0</v>
      </c>
      <c r="F26" s="40">
        <f>'Nb Tzr'!F26/'Nb Tzr'!F28</f>
        <v>0.25</v>
      </c>
      <c r="G26" s="40">
        <f>'Nb Tzr'!G26/'Nb Tzr'!G28</f>
        <v>0.6</v>
      </c>
      <c r="H26" s="40">
        <f>'Nb Tzr'!H26/'Nb Tzr'!H28</f>
        <v>1</v>
      </c>
      <c r="I26" s="62">
        <f>'Nb Tzr'!I26/'Nb Tzr'!I28</f>
        <v>0.5</v>
      </c>
    </row>
    <row r="27" spans="1:9" x14ac:dyDescent="0.3">
      <c r="A27" s="11"/>
      <c r="B27" s="15"/>
      <c r="C27" s="38" t="s">
        <v>8</v>
      </c>
      <c r="D27" s="41">
        <f>'Nb Tzr'!D27/'Nb Tzr'!D28</f>
        <v>1</v>
      </c>
      <c r="E27" s="41">
        <v>0</v>
      </c>
      <c r="F27" s="41">
        <f>'Nb Tzr'!F27/'Nb Tzr'!F28</f>
        <v>0.75</v>
      </c>
      <c r="G27" s="41">
        <f>'Nb Tzr'!G27/'Nb Tzr'!G28</f>
        <v>0.4</v>
      </c>
      <c r="H27" s="41">
        <f>'Nb Tzr'!H27/'Nb Tzr'!H28</f>
        <v>0</v>
      </c>
      <c r="I27" s="64">
        <f>'Nb Tzr'!I27/'Nb Tzr'!I28</f>
        <v>0.5</v>
      </c>
    </row>
    <row r="28" spans="1:9" ht="15" thickBot="1" x14ac:dyDescent="0.35">
      <c r="A28" s="11"/>
      <c r="B28" s="16" t="s">
        <v>9</v>
      </c>
      <c r="C28" s="39"/>
      <c r="D28" s="42">
        <f>D26+D27</f>
        <v>1</v>
      </c>
      <c r="E28" s="42">
        <f t="shared" ref="E28" si="19">E26+E27</f>
        <v>0</v>
      </c>
      <c r="F28" s="42">
        <f t="shared" ref="F28" si="20">F26+F27</f>
        <v>1</v>
      </c>
      <c r="G28" s="42">
        <f t="shared" ref="G28" si="21">G26+G27</f>
        <v>1</v>
      </c>
      <c r="H28" s="42">
        <f t="shared" ref="H28:I28" si="22">H26+H27</f>
        <v>1</v>
      </c>
      <c r="I28" s="63">
        <f t="shared" si="22"/>
        <v>1</v>
      </c>
    </row>
    <row r="29" spans="1:9" x14ac:dyDescent="0.3">
      <c r="A29" s="11"/>
      <c r="B29" s="14" t="s">
        <v>5</v>
      </c>
      <c r="C29" s="43" t="s">
        <v>7</v>
      </c>
      <c r="D29" s="40">
        <f>'Nb Tzr'!D29/'Nb Tzr'!D31</f>
        <v>0.25</v>
      </c>
      <c r="E29" s="40">
        <v>0</v>
      </c>
      <c r="F29" s="40">
        <f>'Nb Tzr'!F29/'Nb Tzr'!F31</f>
        <v>1</v>
      </c>
      <c r="G29" s="40">
        <f>'Nb Tzr'!G29/'Nb Tzr'!G31</f>
        <v>0.8</v>
      </c>
      <c r="H29" s="40">
        <v>0</v>
      </c>
      <c r="I29" s="64">
        <f>'Nb Tzr'!I29/'Nb Tzr'!I31</f>
        <v>0.66666666666666663</v>
      </c>
    </row>
    <row r="30" spans="1:9" x14ac:dyDescent="0.3">
      <c r="A30" s="11"/>
      <c r="B30" s="15"/>
      <c r="C30" s="38" t="s">
        <v>8</v>
      </c>
      <c r="D30" s="41">
        <f>'Nb Tzr'!D30/'Nb Tzr'!D31</f>
        <v>0.75</v>
      </c>
      <c r="E30" s="41">
        <v>0</v>
      </c>
      <c r="F30" s="41">
        <f>'Nb Tzr'!F30/'Nb Tzr'!F31</f>
        <v>0</v>
      </c>
      <c r="G30" s="41">
        <f>'Nb Tzr'!G30/'Nb Tzr'!G31</f>
        <v>0.2</v>
      </c>
      <c r="H30" s="41">
        <v>0</v>
      </c>
      <c r="I30" s="64">
        <f>'Nb Tzr'!I30/'Nb Tzr'!I31</f>
        <v>0.33333333333333331</v>
      </c>
    </row>
    <row r="31" spans="1:9" ht="15" thickBot="1" x14ac:dyDescent="0.35">
      <c r="A31" s="11"/>
      <c r="B31" s="25" t="s">
        <v>10</v>
      </c>
      <c r="C31" s="44"/>
      <c r="D31" s="42">
        <f>D29+D30</f>
        <v>1</v>
      </c>
      <c r="E31" s="42">
        <f t="shared" ref="E31" si="23">E29+E30</f>
        <v>0</v>
      </c>
      <c r="F31" s="42">
        <f t="shared" ref="F31" si="24">F29+F30</f>
        <v>1</v>
      </c>
      <c r="G31" s="42">
        <f t="shared" ref="G31" si="25">G29+G30</f>
        <v>1</v>
      </c>
      <c r="H31" s="42">
        <f t="shared" ref="H31:I31" si="26">H29+H30</f>
        <v>0</v>
      </c>
      <c r="I31" s="63">
        <f t="shared" si="26"/>
        <v>1</v>
      </c>
    </row>
    <row r="32" spans="1:9" x14ac:dyDescent="0.3">
      <c r="A32" s="11"/>
      <c r="B32" s="23" t="s">
        <v>6</v>
      </c>
      <c r="C32" s="37" t="s">
        <v>7</v>
      </c>
      <c r="D32" s="40">
        <v>0</v>
      </c>
      <c r="E32" s="40">
        <v>0</v>
      </c>
      <c r="F32" s="40">
        <v>0</v>
      </c>
      <c r="G32" s="40">
        <f>'Nb Tzr'!G32/'Nb Tzr'!G34</f>
        <v>1</v>
      </c>
      <c r="H32" s="40">
        <v>0</v>
      </c>
      <c r="I32" s="64">
        <f>'Nb Tzr'!I32/'Nb Tzr'!I34</f>
        <v>1</v>
      </c>
    </row>
    <row r="33" spans="1:9" x14ac:dyDescent="0.3">
      <c r="A33" s="11"/>
      <c r="B33" s="15"/>
      <c r="C33" s="38" t="s">
        <v>8</v>
      </c>
      <c r="D33" s="41">
        <v>0</v>
      </c>
      <c r="E33" s="41">
        <v>0</v>
      </c>
      <c r="F33" s="41">
        <v>0</v>
      </c>
      <c r="G33" s="41">
        <f>'Nb Tzr'!G33/'Nb Tzr'!G34</f>
        <v>0</v>
      </c>
      <c r="H33" s="41">
        <v>0</v>
      </c>
      <c r="I33" s="64">
        <f>'Nb Tzr'!I33/'Nb Tzr'!I34</f>
        <v>0</v>
      </c>
    </row>
    <row r="34" spans="1:9" ht="15" thickBot="1" x14ac:dyDescent="0.35">
      <c r="A34" s="12"/>
      <c r="B34" s="16" t="s">
        <v>11</v>
      </c>
      <c r="C34" s="39"/>
      <c r="D34" s="42">
        <f>D32+D33</f>
        <v>0</v>
      </c>
      <c r="E34" s="42">
        <f t="shared" ref="E34" si="27">E32+E33</f>
        <v>0</v>
      </c>
      <c r="F34" s="42">
        <f t="shared" ref="F34" si="28">F32+F33</f>
        <v>0</v>
      </c>
      <c r="G34" s="42">
        <f t="shared" ref="G34" si="29">G32+G33</f>
        <v>1</v>
      </c>
      <c r="H34" s="42">
        <f t="shared" ref="H34" si="30">H32+H33</f>
        <v>0</v>
      </c>
      <c r="I34" s="63">
        <f t="shared" ref="I34" si="31">I33+I32</f>
        <v>1</v>
      </c>
    </row>
    <row r="35" spans="1:9" ht="15" thickBot="1" x14ac:dyDescent="0.35">
      <c r="A35" s="13" t="s">
        <v>17</v>
      </c>
      <c r="B35" s="17"/>
      <c r="C35" s="45"/>
      <c r="D35" s="47">
        <f>'Nb Tzr'!D35/'Nb Tzr'!$I$35</f>
        <v>0.11764705882352941</v>
      </c>
      <c r="E35" s="47">
        <f>'Nb Tzr'!E35/'Nb Tzr'!$I$35</f>
        <v>0</v>
      </c>
      <c r="F35" s="47">
        <f>'Nb Tzr'!F35/'Nb Tzr'!$I$35</f>
        <v>0.21568627450980393</v>
      </c>
      <c r="G35" s="47">
        <f>'Nb Tzr'!G35/'Nb Tzr'!$I$35</f>
        <v>0.6470588235294118</v>
      </c>
      <c r="H35" s="47">
        <f>'Nb Tzr'!H35/'Nb Tzr'!$I$35</f>
        <v>1.9607843137254902E-2</v>
      </c>
      <c r="I35" s="47">
        <f>'Nb Tzr'!I35/'Nb Tzr'!$I$35</f>
        <v>1</v>
      </c>
    </row>
    <row r="36" spans="1:9" s="3" customFormat="1" ht="15" thickBot="1" x14ac:dyDescent="0.35">
      <c r="A36" s="20"/>
      <c r="B36" s="21"/>
      <c r="C36" s="22"/>
      <c r="D36" s="35"/>
      <c r="E36" s="35"/>
      <c r="F36" s="35"/>
      <c r="G36" s="35"/>
      <c r="H36" s="35"/>
      <c r="I36" s="35"/>
    </row>
    <row r="37" spans="1:9" x14ac:dyDescent="0.3">
      <c r="A37" s="10" t="s">
        <v>18</v>
      </c>
      <c r="B37" s="14" t="s">
        <v>4</v>
      </c>
      <c r="C37" s="50" t="s">
        <v>7</v>
      </c>
      <c r="D37" s="40">
        <v>0</v>
      </c>
      <c r="E37" s="40">
        <v>0</v>
      </c>
      <c r="F37" s="40">
        <f>'Nb Tzr'!F37/'Nb Tzr'!F39</f>
        <v>0</v>
      </c>
      <c r="G37" s="40">
        <f>'Nb Tzr'!G37/'Nb Tzr'!G39</f>
        <v>0.6</v>
      </c>
      <c r="H37" s="40">
        <v>0</v>
      </c>
      <c r="I37" s="62">
        <f>'Nb Tzr'!I37/'Nb Tzr'!I39</f>
        <v>0.5</v>
      </c>
    </row>
    <row r="38" spans="1:9" x14ac:dyDescent="0.3">
      <c r="A38" s="11"/>
      <c r="B38" s="15"/>
      <c r="C38" s="51" t="s">
        <v>8</v>
      </c>
      <c r="D38" s="41">
        <v>0</v>
      </c>
      <c r="E38" s="41">
        <v>0</v>
      </c>
      <c r="F38" s="41">
        <f>'Nb Tzr'!F38/'Nb Tzr'!F39</f>
        <v>1</v>
      </c>
      <c r="G38" s="41">
        <f>'Nb Tzr'!G38/'Nb Tzr'!G39</f>
        <v>0.4</v>
      </c>
      <c r="H38" s="41">
        <v>0</v>
      </c>
      <c r="I38" s="64">
        <f>'Nb Tzr'!I38/'Nb Tzr'!I39</f>
        <v>0.5</v>
      </c>
    </row>
    <row r="39" spans="1:9" ht="15" thickBot="1" x14ac:dyDescent="0.35">
      <c r="A39" s="11"/>
      <c r="B39" s="16" t="s">
        <v>9</v>
      </c>
      <c r="C39" s="52"/>
      <c r="D39" s="42">
        <f>D37+D38</f>
        <v>0</v>
      </c>
      <c r="E39" s="42">
        <f t="shared" ref="E39" si="32">E37+E38</f>
        <v>0</v>
      </c>
      <c r="F39" s="42">
        <f t="shared" ref="F39" si="33">F37+F38</f>
        <v>1</v>
      </c>
      <c r="G39" s="42">
        <f t="shared" ref="G39" si="34">G37+G38</f>
        <v>1</v>
      </c>
      <c r="H39" s="42">
        <f t="shared" ref="H39:I39" si="35">H37+H38</f>
        <v>0</v>
      </c>
      <c r="I39" s="63">
        <f t="shared" si="35"/>
        <v>1</v>
      </c>
    </row>
    <row r="40" spans="1:9" x14ac:dyDescent="0.3">
      <c r="A40" s="11"/>
      <c r="B40" s="14" t="s">
        <v>5</v>
      </c>
      <c r="C40" s="43" t="s">
        <v>7</v>
      </c>
      <c r="D40" s="40">
        <v>0</v>
      </c>
      <c r="E40" s="40">
        <v>0</v>
      </c>
      <c r="F40" s="40">
        <f>'Nb Tzr'!F40/'Nb Tzr'!F42</f>
        <v>0</v>
      </c>
      <c r="G40" s="40">
        <v>0</v>
      </c>
      <c r="H40" s="40">
        <v>0</v>
      </c>
      <c r="I40" s="64">
        <f>'Nb Tzr'!I40/'Nb Tzr'!I42</f>
        <v>0</v>
      </c>
    </row>
    <row r="41" spans="1:9" x14ac:dyDescent="0.3">
      <c r="A41" s="11"/>
      <c r="B41" s="15"/>
      <c r="C41" s="38" t="s">
        <v>8</v>
      </c>
      <c r="D41" s="41">
        <v>0</v>
      </c>
      <c r="E41" s="41">
        <v>0</v>
      </c>
      <c r="F41" s="41">
        <f>'Nb Tzr'!F41/'Nb Tzr'!F42</f>
        <v>1</v>
      </c>
      <c r="G41" s="41">
        <v>0</v>
      </c>
      <c r="H41" s="41">
        <v>0</v>
      </c>
      <c r="I41" s="64">
        <f>'Nb Tzr'!I41/'Nb Tzr'!I42</f>
        <v>1</v>
      </c>
    </row>
    <row r="42" spans="1:9" ht="15" thickBot="1" x14ac:dyDescent="0.35">
      <c r="A42" s="11"/>
      <c r="B42" s="25" t="s">
        <v>10</v>
      </c>
      <c r="C42" s="44"/>
      <c r="D42" s="42">
        <f>D40+D41</f>
        <v>0</v>
      </c>
      <c r="E42" s="42">
        <f t="shared" ref="E42" si="36">E40+E41</f>
        <v>0</v>
      </c>
      <c r="F42" s="42">
        <f t="shared" ref="F42" si="37">F40+F41</f>
        <v>1</v>
      </c>
      <c r="G42" s="42">
        <f t="shared" ref="G42" si="38">G40+G41</f>
        <v>0</v>
      </c>
      <c r="H42" s="42">
        <f t="shared" ref="H42:I42" si="39">H40+H41</f>
        <v>0</v>
      </c>
      <c r="I42" s="63">
        <f t="shared" si="39"/>
        <v>1</v>
      </c>
    </row>
    <row r="43" spans="1:9" x14ac:dyDescent="0.3">
      <c r="A43" s="11"/>
      <c r="B43" s="23" t="s">
        <v>6</v>
      </c>
      <c r="C43" s="37" t="s">
        <v>7</v>
      </c>
      <c r="D43" s="40">
        <f>'Nb Tzr'!D43/'Nb Tzr'!D45</f>
        <v>1</v>
      </c>
      <c r="E43" s="40">
        <v>0</v>
      </c>
      <c r="F43" s="40">
        <v>0</v>
      </c>
      <c r="G43" s="40">
        <v>0</v>
      </c>
      <c r="H43" s="40">
        <v>0</v>
      </c>
      <c r="I43" s="64">
        <f>'Nb Tzr'!I43/'Nb Tzr'!I45</f>
        <v>1</v>
      </c>
    </row>
    <row r="44" spans="1:9" x14ac:dyDescent="0.3">
      <c r="A44" s="11"/>
      <c r="B44" s="15"/>
      <c r="C44" s="38" t="s">
        <v>8</v>
      </c>
      <c r="D44" s="41">
        <f>'Nb Tzr'!D44/'Nb Tzr'!D45</f>
        <v>0</v>
      </c>
      <c r="E44" s="41">
        <v>0</v>
      </c>
      <c r="F44" s="41">
        <v>0</v>
      </c>
      <c r="G44" s="41">
        <v>0</v>
      </c>
      <c r="H44" s="41">
        <v>0</v>
      </c>
      <c r="I44" s="64">
        <f>'Nb Tzr'!I44/'Nb Tzr'!I45</f>
        <v>0</v>
      </c>
    </row>
    <row r="45" spans="1:9" ht="15" thickBot="1" x14ac:dyDescent="0.35">
      <c r="A45" s="12"/>
      <c r="B45" s="16" t="s">
        <v>11</v>
      </c>
      <c r="C45" s="39"/>
      <c r="D45" s="42">
        <f>D43+D44</f>
        <v>1</v>
      </c>
      <c r="E45" s="42">
        <f t="shared" ref="E45" si="40">E43+E44</f>
        <v>0</v>
      </c>
      <c r="F45" s="42">
        <f t="shared" ref="F45" si="41">F43+F44</f>
        <v>0</v>
      </c>
      <c r="G45" s="42">
        <f t="shared" ref="G45" si="42">G43+G44</f>
        <v>0</v>
      </c>
      <c r="H45" s="42">
        <f t="shared" ref="H45" si="43">H43+H44</f>
        <v>0</v>
      </c>
      <c r="I45" s="63">
        <f t="shared" ref="I45" si="44">I44+I43</f>
        <v>1</v>
      </c>
    </row>
    <row r="46" spans="1:9" ht="15" thickBot="1" x14ac:dyDescent="0.35">
      <c r="A46" s="13" t="s">
        <v>19</v>
      </c>
      <c r="B46" s="17"/>
      <c r="C46" s="45"/>
      <c r="D46" s="47">
        <f>'Nb Tzr'!D46/'Nb Tzr'!$I$46</f>
        <v>0.125</v>
      </c>
      <c r="E46" s="47">
        <f>'Nb Tzr'!E46/'Nb Tzr'!$I$46</f>
        <v>0</v>
      </c>
      <c r="F46" s="47">
        <f>'Nb Tzr'!F46/'Nb Tzr'!$I$46</f>
        <v>0.25</v>
      </c>
      <c r="G46" s="47">
        <f>'Nb Tzr'!G46/'Nb Tzr'!$I$46</f>
        <v>0.625</v>
      </c>
      <c r="H46" s="47">
        <f>'Nb Tzr'!H46/'Nb Tzr'!$I$46</f>
        <v>0</v>
      </c>
      <c r="I46" s="47">
        <f>'Nb Tzr'!I46/'Nb Tzr'!$I$46</f>
        <v>1</v>
      </c>
    </row>
    <row r="47" spans="1:9" s="3" customFormat="1" ht="15" thickBot="1" x14ac:dyDescent="0.35">
      <c r="A47" s="20"/>
      <c r="B47" s="21"/>
      <c r="C47" s="22"/>
      <c r="D47" s="36"/>
      <c r="E47" s="36"/>
      <c r="F47" s="36"/>
      <c r="G47" s="36"/>
      <c r="H47" s="36"/>
      <c r="I47" s="36"/>
    </row>
    <row r="48" spans="1:9" x14ac:dyDescent="0.3">
      <c r="A48" s="10" t="s">
        <v>20</v>
      </c>
      <c r="B48" s="14" t="s">
        <v>4</v>
      </c>
      <c r="C48" s="43" t="s">
        <v>7</v>
      </c>
      <c r="D48" s="40">
        <v>0</v>
      </c>
      <c r="E48" s="40">
        <v>0</v>
      </c>
      <c r="F48" s="40">
        <f>'Nb Tzr'!F48/'Nb Tzr'!F50</f>
        <v>1</v>
      </c>
      <c r="G48" s="40">
        <v>0</v>
      </c>
      <c r="H48" s="40">
        <v>0</v>
      </c>
      <c r="I48" s="62">
        <f>'Nb Tzr'!I48/'Nb Tzr'!I50</f>
        <v>1</v>
      </c>
    </row>
    <row r="49" spans="1:9" x14ac:dyDescent="0.3">
      <c r="A49" s="11"/>
      <c r="B49" s="15"/>
      <c r="C49" s="38" t="s">
        <v>8</v>
      </c>
      <c r="D49" s="41">
        <v>0</v>
      </c>
      <c r="E49" s="41">
        <v>0</v>
      </c>
      <c r="F49" s="41">
        <f>'Nb Tzr'!F49/'Nb Tzr'!F50</f>
        <v>0</v>
      </c>
      <c r="G49" s="41">
        <v>0</v>
      </c>
      <c r="H49" s="41">
        <v>0</v>
      </c>
      <c r="I49" s="64">
        <f>'Nb Tzr'!I49/'Nb Tzr'!I50</f>
        <v>0</v>
      </c>
    </row>
    <row r="50" spans="1:9" ht="15" thickBot="1" x14ac:dyDescent="0.35">
      <c r="A50" s="26"/>
      <c r="B50" s="29" t="s">
        <v>9</v>
      </c>
      <c r="C50" s="53"/>
      <c r="D50" s="42">
        <f>D48+D49</f>
        <v>0</v>
      </c>
      <c r="E50" s="42">
        <f t="shared" ref="E50" si="45">E48+E49</f>
        <v>0</v>
      </c>
      <c r="F50" s="42">
        <f t="shared" ref="F50" si="46">F48+F49</f>
        <v>1</v>
      </c>
      <c r="G50" s="42">
        <f t="shared" ref="G50" si="47">G48+G49</f>
        <v>0</v>
      </c>
      <c r="H50" s="42">
        <f t="shared" ref="H50:I50" si="48">H48+H49</f>
        <v>0</v>
      </c>
      <c r="I50" s="63">
        <f t="shared" si="48"/>
        <v>1</v>
      </c>
    </row>
    <row r="51" spans="1:9" x14ac:dyDescent="0.3">
      <c r="A51" s="26"/>
      <c r="B51" s="30" t="s">
        <v>5</v>
      </c>
      <c r="C51" s="54" t="s">
        <v>7</v>
      </c>
      <c r="D51" s="40">
        <f>'Nb Tzr'!D51/'Nb Tzr'!D53</f>
        <v>0</v>
      </c>
      <c r="E51" s="40">
        <v>0</v>
      </c>
      <c r="F51" s="40">
        <v>0</v>
      </c>
      <c r="G51" s="40">
        <f>'Nb Tzr'!G51/'Nb Tzr'!G53</f>
        <v>0.25</v>
      </c>
      <c r="H51" s="40">
        <v>0</v>
      </c>
      <c r="I51" s="64">
        <f>'Nb Tzr'!I51/'Nb Tzr'!I53</f>
        <v>0.2</v>
      </c>
    </row>
    <row r="52" spans="1:9" x14ac:dyDescent="0.3">
      <c r="A52" s="26"/>
      <c r="B52" s="31"/>
      <c r="C52" s="55" t="s">
        <v>8</v>
      </c>
      <c r="D52" s="41">
        <f>'Nb Tzr'!D52/'Nb Tzr'!D53</f>
        <v>1</v>
      </c>
      <c r="E52" s="41">
        <v>0</v>
      </c>
      <c r="F52" s="41">
        <v>0</v>
      </c>
      <c r="G52" s="41">
        <f>'Nb Tzr'!G52/'Nb Tzr'!G53</f>
        <v>0.75</v>
      </c>
      <c r="H52" s="41">
        <v>0</v>
      </c>
      <c r="I52" s="64">
        <f>'Nb Tzr'!I52/'Nb Tzr'!I53</f>
        <v>0.8</v>
      </c>
    </row>
    <row r="53" spans="1:9" ht="15" thickBot="1" x14ac:dyDescent="0.35">
      <c r="A53" s="26"/>
      <c r="B53" s="32" t="s">
        <v>10</v>
      </c>
      <c r="C53" s="56"/>
      <c r="D53" s="42">
        <f>D51+D52</f>
        <v>1</v>
      </c>
      <c r="E53" s="42">
        <f t="shared" ref="E53" si="49">E51+E52</f>
        <v>0</v>
      </c>
      <c r="F53" s="42">
        <f t="shared" ref="F53" si="50">F51+F52</f>
        <v>0</v>
      </c>
      <c r="G53" s="42">
        <f t="shared" ref="G53" si="51">G51+G52</f>
        <v>1</v>
      </c>
      <c r="H53" s="42">
        <f t="shared" ref="H53:I53" si="52">H51+H52</f>
        <v>0</v>
      </c>
      <c r="I53" s="63">
        <f t="shared" si="52"/>
        <v>1</v>
      </c>
    </row>
    <row r="54" spans="1:9" x14ac:dyDescent="0.3">
      <c r="A54" s="26"/>
      <c r="B54" s="33" t="s">
        <v>6</v>
      </c>
      <c r="C54" s="57" t="s">
        <v>7</v>
      </c>
      <c r="D54" s="40">
        <v>0</v>
      </c>
      <c r="E54" s="40">
        <v>0</v>
      </c>
      <c r="F54" s="40">
        <v>0</v>
      </c>
      <c r="G54" s="40">
        <f>'Nb Tzr'!G54/'Nb Tzr'!G56</f>
        <v>0</v>
      </c>
      <c r="H54" s="40">
        <v>0</v>
      </c>
      <c r="I54" s="64">
        <f>'Nb Tzr'!I54/'Nb Tzr'!I56</f>
        <v>0</v>
      </c>
    </row>
    <row r="55" spans="1:9" x14ac:dyDescent="0.3">
      <c r="A55" s="26"/>
      <c r="B55" s="31"/>
      <c r="C55" s="55" t="s">
        <v>8</v>
      </c>
      <c r="D55" s="41">
        <v>0</v>
      </c>
      <c r="E55" s="41">
        <v>0</v>
      </c>
      <c r="F55" s="41">
        <v>0</v>
      </c>
      <c r="G55" s="41">
        <f>'Nb Tzr'!G55/'Nb Tzr'!G56</f>
        <v>1</v>
      </c>
      <c r="H55" s="41">
        <v>0</v>
      </c>
      <c r="I55" s="64">
        <f>'Nb Tzr'!I55/'Nb Tzr'!I56</f>
        <v>1</v>
      </c>
    </row>
    <row r="56" spans="1:9" ht="15" thickBot="1" x14ac:dyDescent="0.35">
      <c r="A56" s="27"/>
      <c r="B56" s="29" t="s">
        <v>11</v>
      </c>
      <c r="C56" s="53"/>
      <c r="D56" s="42">
        <f>D54+D55</f>
        <v>0</v>
      </c>
      <c r="E56" s="42">
        <f t="shared" ref="E56" si="53">E54+E55</f>
        <v>0</v>
      </c>
      <c r="F56" s="42">
        <f t="shared" ref="F56" si="54">F54+F55</f>
        <v>0</v>
      </c>
      <c r="G56" s="42">
        <f t="shared" ref="G56" si="55">G54+G55</f>
        <v>1</v>
      </c>
      <c r="H56" s="42">
        <f t="shared" ref="H56" si="56">H54+H55</f>
        <v>0</v>
      </c>
      <c r="I56" s="63">
        <f t="shared" ref="I56" si="57">I55+I54</f>
        <v>1</v>
      </c>
    </row>
    <row r="57" spans="1:9" ht="15" thickBot="1" x14ac:dyDescent="0.35">
      <c r="A57" s="13" t="s">
        <v>21</v>
      </c>
      <c r="B57" s="13"/>
      <c r="C57" s="58"/>
      <c r="D57" s="47">
        <f>'Nb Tzr'!D57/'Nb Tzr'!$I$57</f>
        <v>0.14285714285714285</v>
      </c>
      <c r="E57" s="47">
        <f>'Nb Tzr'!E57/'Nb Tzr'!$I$57</f>
        <v>0</v>
      </c>
      <c r="F57" s="47">
        <f>'Nb Tzr'!F57/'Nb Tzr'!$I$57</f>
        <v>0.14285714285714285</v>
      </c>
      <c r="G57" s="47">
        <f>'Nb Tzr'!G57/'Nb Tzr'!$I$57</f>
        <v>0.7142857142857143</v>
      </c>
      <c r="H57" s="47">
        <f>'Nb Tzr'!H57/'Nb Tzr'!$I$57</f>
        <v>0</v>
      </c>
      <c r="I57" s="47">
        <f>'Nb Tzr'!I57/'Nb Tzr'!$I$57</f>
        <v>1</v>
      </c>
    </row>
    <row r="58" spans="1:9" s="3" customFormat="1" ht="15" thickBot="1" x14ac:dyDescent="0.35">
      <c r="A58" s="20"/>
      <c r="B58" s="20"/>
      <c r="C58" s="28"/>
      <c r="D58" s="36"/>
      <c r="E58" s="36"/>
      <c r="F58" s="36"/>
      <c r="G58" s="36"/>
      <c r="H58" s="36"/>
      <c r="I58" s="36"/>
    </row>
    <row r="59" spans="1:9" x14ac:dyDescent="0.3">
      <c r="A59" s="10" t="s">
        <v>22</v>
      </c>
      <c r="B59" s="14" t="s">
        <v>4</v>
      </c>
      <c r="C59" s="43" t="s">
        <v>7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62">
        <v>0</v>
      </c>
    </row>
    <row r="60" spans="1:9" x14ac:dyDescent="0.3">
      <c r="A60" s="11"/>
      <c r="B60" s="15"/>
      <c r="C60" s="38" t="s">
        <v>8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64">
        <v>0</v>
      </c>
    </row>
    <row r="61" spans="1:9" ht="15" thickBot="1" x14ac:dyDescent="0.35">
      <c r="A61" s="11"/>
      <c r="B61" s="16" t="s">
        <v>9</v>
      </c>
      <c r="C61" s="39"/>
      <c r="D61" s="42">
        <f>D59+D60</f>
        <v>0</v>
      </c>
      <c r="E61" s="42">
        <f t="shared" ref="E61" si="58">E59+E60</f>
        <v>0</v>
      </c>
      <c r="F61" s="42">
        <f t="shared" ref="F61" si="59">F59+F60</f>
        <v>0</v>
      </c>
      <c r="G61" s="42">
        <f t="shared" ref="G61" si="60">G59+G60</f>
        <v>0</v>
      </c>
      <c r="H61" s="42">
        <f t="shared" ref="H61:I61" si="61">H59+H60</f>
        <v>0</v>
      </c>
      <c r="I61" s="63">
        <f t="shared" si="61"/>
        <v>0</v>
      </c>
    </row>
    <row r="62" spans="1:9" x14ac:dyDescent="0.3">
      <c r="A62" s="11"/>
      <c r="B62" s="14" t="s">
        <v>5</v>
      </c>
      <c r="C62" s="43" t="s">
        <v>7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64">
        <v>0</v>
      </c>
    </row>
    <row r="63" spans="1:9" x14ac:dyDescent="0.3">
      <c r="A63" s="11"/>
      <c r="B63" s="15"/>
      <c r="C63" s="38" t="s">
        <v>8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64">
        <v>0</v>
      </c>
    </row>
    <row r="64" spans="1:9" ht="15" thickBot="1" x14ac:dyDescent="0.35">
      <c r="A64" s="11"/>
      <c r="B64" s="25" t="s">
        <v>10</v>
      </c>
      <c r="C64" s="44"/>
      <c r="D64" s="42">
        <f>D62+D63</f>
        <v>0</v>
      </c>
      <c r="E64" s="42">
        <f t="shared" ref="E64" si="62">E62+E63</f>
        <v>0</v>
      </c>
      <c r="F64" s="42">
        <f t="shared" ref="F64" si="63">F62+F63</f>
        <v>0</v>
      </c>
      <c r="G64" s="42">
        <f t="shared" ref="G64" si="64">G62+G63</f>
        <v>0</v>
      </c>
      <c r="H64" s="42">
        <f t="shared" ref="H64:I64" si="65">H62+H63</f>
        <v>0</v>
      </c>
      <c r="I64" s="63">
        <f t="shared" si="65"/>
        <v>0</v>
      </c>
    </row>
    <row r="65" spans="1:9" x14ac:dyDescent="0.3">
      <c r="A65" s="11"/>
      <c r="B65" s="23" t="s">
        <v>6</v>
      </c>
      <c r="C65" s="37" t="s">
        <v>7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64">
        <v>0</v>
      </c>
    </row>
    <row r="66" spans="1:9" x14ac:dyDescent="0.3">
      <c r="A66" s="11"/>
      <c r="B66" s="15"/>
      <c r="C66" s="38" t="s">
        <v>8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64">
        <v>0</v>
      </c>
    </row>
    <row r="67" spans="1:9" ht="15" thickBot="1" x14ac:dyDescent="0.35">
      <c r="A67" s="12"/>
      <c r="B67" s="16" t="s">
        <v>11</v>
      </c>
      <c r="C67" s="39"/>
      <c r="D67" s="42">
        <f>D65+D66</f>
        <v>0</v>
      </c>
      <c r="E67" s="42">
        <f t="shared" ref="E67" si="66">E65+E66</f>
        <v>0</v>
      </c>
      <c r="F67" s="42">
        <f t="shared" ref="F67" si="67">F65+F66</f>
        <v>0</v>
      </c>
      <c r="G67" s="42">
        <f t="shared" ref="G67" si="68">G65+G66</f>
        <v>0</v>
      </c>
      <c r="H67" s="42">
        <f t="shared" ref="H67" si="69">H65+H66</f>
        <v>0</v>
      </c>
      <c r="I67" s="63">
        <f t="shared" ref="I67" si="70">I66+I65</f>
        <v>0</v>
      </c>
    </row>
    <row r="68" spans="1:9" ht="15" thickBot="1" x14ac:dyDescent="0.35">
      <c r="A68" s="13" t="s">
        <v>23</v>
      </c>
      <c r="B68" s="17"/>
      <c r="C68" s="45"/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</row>
    <row r="69" spans="1:9" s="3" customFormat="1" ht="15" thickBot="1" x14ac:dyDescent="0.35">
      <c r="A69" s="20"/>
      <c r="B69" s="21"/>
      <c r="C69" s="22"/>
      <c r="D69" s="35"/>
      <c r="E69" s="35"/>
      <c r="F69" s="35"/>
      <c r="G69" s="35"/>
      <c r="H69" s="35"/>
      <c r="I69" s="35"/>
    </row>
    <row r="70" spans="1:9" ht="15" thickBot="1" x14ac:dyDescent="0.35">
      <c r="A70" s="59" t="s">
        <v>3</v>
      </c>
      <c r="B70" s="61"/>
      <c r="C70" s="60" t="s">
        <v>31</v>
      </c>
      <c r="D70" s="46">
        <f>'Nb Tzr'!D70/'Nb Tzr'!$I70</f>
        <v>0.11267605633802817</v>
      </c>
      <c r="E70" s="34">
        <f>'Nb Tzr'!E70/'Nb Tzr'!$I70</f>
        <v>0</v>
      </c>
      <c r="F70" s="34">
        <f>'Nb Tzr'!F70/'Nb Tzr'!$I70</f>
        <v>0.19718309859154928</v>
      </c>
      <c r="G70" s="34">
        <f>'Nb Tzr'!G70/'Nb Tzr'!$I70</f>
        <v>0.63380281690140849</v>
      </c>
      <c r="H70" s="47">
        <f>'Nb Tzr'!H70/'Nb Tzr'!$I70</f>
        <v>5.6338028169014086E-2</v>
      </c>
      <c r="I70" s="65">
        <f>'Nb Tzr'!I70/'Nb Tzr'!$I70</f>
        <v>1</v>
      </c>
    </row>
  </sheetData>
  <mergeCells count="1">
    <mergeCell ref="D2:H2"/>
  </mergeCells>
  <pageMargins left="0.70866141732283472" right="0.70866141732283472" top="0.98781249999999998" bottom="0.74803149606299213" header="0.31496062992125984" footer="0.31496062992125984"/>
  <pageSetup paperSize="9" scale="87" orientation="portrait" r:id="rId1"/>
  <headerFooter>
    <oddHeader>&amp;C&amp;"-,Gras"répartition %
app finale recteur
RDVC - TZR 2020-2021</oddHeader>
    <oddFooter>&amp;LDPE-ACTES COLLECTIFS
&amp;D&amp;C&amp;P</oddFooter>
  </headerFooter>
  <rowBreaks count="1" manualBreakCount="1">
    <brk id="46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Nb Tzr</vt:lpstr>
      <vt:lpstr>%</vt:lpstr>
      <vt:lpstr>'%'!Impression_des_titres</vt:lpstr>
      <vt:lpstr>'Nb Tzr'!Impression_des_titres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REMI LOPPINET</cp:lastModifiedBy>
  <cp:lastPrinted>2023-03-23T15:06:36Z</cp:lastPrinted>
  <dcterms:created xsi:type="dcterms:W3CDTF">2019-11-22T11:00:14Z</dcterms:created>
  <dcterms:modified xsi:type="dcterms:W3CDTF">2024-02-07T13:15:25Z</dcterms:modified>
</cp:coreProperties>
</file>